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2 Enrollment reports/"/>
    </mc:Choice>
  </mc:AlternateContent>
  <xr:revisionPtr revIDLastSave="10" documentId="13_ncr:1_{33A4ABF3-8596-4FE9-900C-1D25FA557C67}" xr6:coauthVersionLast="47" xr6:coauthVersionMax="47" xr10:uidLastSave="{E9CDE303-465A-47AD-AF07-9383ED49015F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<sst xmlns="http://schemas.openxmlformats.org/spreadsheetml/2006/main" count="596" uniqueCount="151">
  <si>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</si>
  <si>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</si>
  <si>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</si>
  <si>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</si>
  <si>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</si>
  <si>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</si>
  <si>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</si>
  <si>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</si>
  <si>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</si>
  <si>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</si>
  <si>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</si>
  <si>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</si>
  <si>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</si>
  <si>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</si>
  <si>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</si>
  <si>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</si>
  <si>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</si>
  <si>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</si>
  <si>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</si>
  <si>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</si>
  <si>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</si>
  <si>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</si>
  <si>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</si>
  <si>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</si>
  <si>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</si>
  <si>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</si>
  <si>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</si>
  <si>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</si>
  <si>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</si>
  <si>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</si>
  <si>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</si>
  <si>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</si>
  <si>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</si>
  <si>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</si>
  <si>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</si>
  <si>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</si>
  <si>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</si>
  <si>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</si>
  <si>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</si>
  <si>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</si>
  <si>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</si>
  <si>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</si>
  <si>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</si>
  <si>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</si>
  <si>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</si>
  <si>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</si>
  <si>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</si>
  <si>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</si>
  <si>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</si>
  <si>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</si>
  <si>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</si>
  <si>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</si>
  <si>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</si>
  <si>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</si>
  <si>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</si>
  <si>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</si>
  <si>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</si>
  <si>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</si>
  <si>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</si>
  <si>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</si>
  <si>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</si>
  <si>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</si>
  <si>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</si>
  <si>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</si>
  <si>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</si>
  <si>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</si>
  <si>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</si>
  <si>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</si>
  <si>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</si>
  <si>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</si>
  <si>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</si>
  <si>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</si>
  <si>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</si>
  <si>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</si>
  <si>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</si>
  <si>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</si>
  <si>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</si>
  <si>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</si>
  <si>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</si>
  <si>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</si>
  <si>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</si>
  <si>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</si>
  <si>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</si>
  <si>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</si>
  <si>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</si>
  <si>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</si>
  <si>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</si>
  <si>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</si>
  <si>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</si>
  <si>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</si>
  <si>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</si>
  <si>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</si>
  <si>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</si>
  <si>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</si>
  <si>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</si>
  <si>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</si>
  <si>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</si>
  <si>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</si>
  <si>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</si>
  <si>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</si>
  <si>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</si>
  <si>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</si>
  <si>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</si>
  <si>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</si>
  <si>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</si>
  <si>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</si>
  <si>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</si>
  <si>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</si>
  <si>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</si>
  <si>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</si>
  <si>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</si>
  <si>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</si>
  <si>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</si>
  <si>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</si>
  <si>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</si>
  <si>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</si>
  <si>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</si>
  <si>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</si>
  <si>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</si>
  <si>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</si>
  <si>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</si>
  <si>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</si>
  <si>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</si>
  <si>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</si>
  <si>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</si>
  <si>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</si>
  <si>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</si>
  <si>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</si>
  <si>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</si>
  <si>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</si>
  <si>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</si>
  <si>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</si>
  <si>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</si>
  <si>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</si>
  <si>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</si>
  <si>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</si>
  <si>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</si>
  <si>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</si>
  <si>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</si>
  <si>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</si>
  <si>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</si>
  <si>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</si>
  <si>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</si>
  <si>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</si>
  <si>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</si>
  <si>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</si>
  <si>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</si>
  <si>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2020</t>
  </si>
  <si>
    <t>Members as of December 31, 2021</t>
  </si>
  <si>
    <t>PrimeWest Health</t>
  </si>
  <si>
    <t>Current as of 7/1/2023;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</si>
</sst>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6328125" style="40" customWidth="1"/>
    <col min="2" max="2" width="6.36328125" style="40" customWidth="1"/>
    <col min="3" max="3" width="9.54296875" style="40" customWidth="1"/>
    <col min="4" max="10" width="9.08984375" style="40" customWidth="1"/>
    <col min="11" max="11" width="0" style="40" hidden="1" customWidth="1"/>
    <col min="12" max="16384" width="9.08984375" style="40" hidden="1"/>
  </cols>
  <sheetData>
    <row r="1" spans="1:10" customFormat="1" ht="15.75" customHeight="1" x14ac:dyDescent="0.35">
      <c r="A1" s="75" t="s">
        <v>149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s="16" customFormat="1" ht="22.5" customHeight="1" x14ac:dyDescent="0.25">
      <c r="A2" s="73" t="s">
        <v>130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customFormat="1" ht="15.5" x14ac:dyDescent="0.35">
      <c r="A3" s="81" t="s">
        <v>121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customFormat="1" ht="15.75" customHeight="1" x14ac:dyDescent="0.25">
      <c r="A4" s="83" t="s">
        <v>122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s="16" customFormat="1" ht="22.5" customHeight="1" x14ac:dyDescent="0.25">
      <c r="A5" s="73" t="s">
        <v>148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s="17" customFormat="1" ht="15" customHeight="1" x14ac:dyDescent="0.25">
      <c r="A6" s="77" t="s">
        <v>128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s="17" customFormat="1" ht="12.75" customHeight="1" x14ac:dyDescent="0.25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3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ht="13" x14ac:dyDescent="0.3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" thickBo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3">
      <c r="A11" s="18"/>
      <c r="B11" s="18"/>
      <c r="C11" s="78" t="s">
        <v>119</v>
      </c>
      <c r="D11" s="85" t="s">
        <v>143</v>
      </c>
      <c r="E11" s="86"/>
      <c r="F11" s="87"/>
      <c r="G11" s="85" t="s">
        <v>144</v>
      </c>
      <c r="H11" s="86"/>
      <c r="I11" s="87"/>
      <c r="J11" s="18"/>
    </row>
    <row r="12" spans="1:10" customFormat="1" ht="20.149999999999999" customHeight="1" thickBot="1" x14ac:dyDescent="0.35">
      <c r="A12" s="18"/>
      <c r="B12" s="18"/>
      <c r="C12" s="79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49999999999999" customHeight="1" x14ac:dyDescent="0.3">
      <c r="A13" s="18"/>
      <c r="B13" s="18"/>
      <c r="C13" s="24" t="s">
        <v>0</v>
      </c>
      <c r="D13" s="5"/>
      <c r="E13" s="6"/>
      <c r="F13" s="54" t="str">
        <f>IF(COUNT(D13:E13)=0,"NR",SUM(D13:E13))</f>
        <v>NR</v>
      </c>
      <c r="G13" s="5"/>
      <c r="H13" s="6"/>
      <c r="I13" s="54" t="str">
        <f t="shared" ref="I13:I35" si="0">IF(COUNT(G13:H13)=0,"NR",SUM(G13:H13))</f>
        <v>NR</v>
      </c>
      <c r="J13" s="61"/>
    </row>
    <row r="14" spans="1:10" ht="20.149999999999999" customHeight="1" x14ac:dyDescent="0.3">
      <c r="A14" s="18"/>
      <c r="B14" s="18"/>
      <c r="C14" s="25" t="s">
        <v>1</v>
      </c>
      <c r="D14" s="7"/>
      <c r="E14" s="8"/>
      <c r="F14" s="62" t="str">
        <f t="shared" ref="F14:F35" si="1">IF(COUNT(D14:E14)=0,"NR",SUM(D14:E14))</f>
        <v>NR</v>
      </c>
      <c r="G14" s="7"/>
      <c r="H14" s="8"/>
      <c r="I14" s="62" t="str">
        <f t="shared" si="0"/>
        <v>NR</v>
      </c>
      <c r="J14" s="61"/>
    </row>
    <row r="15" spans="1:10" ht="20.149999999999999" customHeight="1" x14ac:dyDescent="0.3">
      <c r="A15" s="18"/>
      <c r="B15" s="18"/>
      <c r="C15" s="26" t="s">
        <v>2</v>
      </c>
      <c r="D15" s="7"/>
      <c r="E15" s="8"/>
      <c r="F15" s="62" t="str">
        <f t="shared" si="1"/>
        <v>NR</v>
      </c>
      <c r="G15" s="7"/>
      <c r="H15" s="8"/>
      <c r="I15" s="62" t="str">
        <f t="shared" si="0"/>
        <v>NR</v>
      </c>
      <c r="J15" s="61"/>
    </row>
    <row r="16" spans="1:10" ht="20.149999999999999" customHeight="1" x14ac:dyDescent="0.3">
      <c r="A16" s="18"/>
      <c r="B16" s="18"/>
      <c r="C16" s="26" t="s">
        <v>3</v>
      </c>
      <c r="D16" s="7"/>
      <c r="E16" s="8"/>
      <c r="F16" s="62" t="str">
        <f t="shared" si="1"/>
        <v>NR</v>
      </c>
      <c r="G16" s="7"/>
      <c r="H16" s="8"/>
      <c r="I16" s="62" t="str">
        <f t="shared" si="0"/>
        <v>NR</v>
      </c>
      <c r="J16" s="61"/>
    </row>
    <row r="17" spans="1:10" ht="20.149999999999999" customHeight="1" x14ac:dyDescent="0.3">
      <c r="A17" s="18"/>
      <c r="B17" s="18"/>
      <c r="C17" s="27" t="s">
        <v>4</v>
      </c>
      <c r="D17" s="7"/>
      <c r="E17" s="8"/>
      <c r="F17" s="62" t="str">
        <f t="shared" si="1"/>
        <v>NR</v>
      </c>
      <c r="G17" s="7"/>
      <c r="H17" s="8"/>
      <c r="I17" s="62" t="str">
        <f t="shared" si="0"/>
        <v>NR</v>
      </c>
      <c r="J17" s="61"/>
    </row>
    <row r="18" spans="1:10" ht="20.149999999999999" customHeight="1" x14ac:dyDescent="0.3">
      <c r="A18" s="18"/>
      <c r="B18" s="18"/>
      <c r="C18" s="27" t="s">
        <v>5</v>
      </c>
      <c r="D18" s="7"/>
      <c r="E18" s="8"/>
      <c r="F18" s="62" t="str">
        <f t="shared" si="1"/>
        <v>NR</v>
      </c>
      <c r="G18" s="7"/>
      <c r="H18" s="8"/>
      <c r="I18" s="62" t="str">
        <f t="shared" si="0"/>
        <v>NR</v>
      </c>
      <c r="J18" s="61"/>
    </row>
    <row r="19" spans="1:10" ht="20.149999999999999" customHeight="1" x14ac:dyDescent="0.3">
      <c r="A19" s="18"/>
      <c r="B19" s="18"/>
      <c r="C19" s="27" t="s">
        <v>6</v>
      </c>
      <c r="D19" s="7"/>
      <c r="E19" s="8"/>
      <c r="F19" s="62" t="str">
        <f t="shared" si="1"/>
        <v>NR</v>
      </c>
      <c r="G19" s="7"/>
      <c r="H19" s="8"/>
      <c r="I19" s="62" t="str">
        <f t="shared" si="0"/>
        <v>NR</v>
      </c>
      <c r="J19" s="61"/>
    </row>
    <row r="20" spans="1:10" ht="20.149999999999999" customHeight="1" x14ac:dyDescent="0.3">
      <c r="A20" s="18"/>
      <c r="B20" s="18"/>
      <c r="C20" s="27" t="s">
        <v>7</v>
      </c>
      <c r="D20" s="7"/>
      <c r="E20" s="8"/>
      <c r="F20" s="62" t="str">
        <f t="shared" si="1"/>
        <v>NR</v>
      </c>
      <c r="G20" s="7"/>
      <c r="H20" s="8"/>
      <c r="I20" s="62" t="str">
        <f t="shared" si="0"/>
        <v>NR</v>
      </c>
      <c r="J20" s="61"/>
    </row>
    <row r="21" spans="1:10" ht="20.149999999999999" customHeight="1" x14ac:dyDescent="0.3">
      <c r="A21" s="18"/>
      <c r="B21" s="18"/>
      <c r="C21" s="27" t="s">
        <v>8</v>
      </c>
      <c r="D21" s="7"/>
      <c r="E21" s="8"/>
      <c r="F21" s="62" t="str">
        <f t="shared" si="1"/>
        <v>NR</v>
      </c>
      <c r="G21" s="7"/>
      <c r="H21" s="8"/>
      <c r="I21" s="62" t="str">
        <f t="shared" si="0"/>
        <v>NR</v>
      </c>
      <c r="J21" s="61"/>
    </row>
    <row r="22" spans="1:10" ht="20.149999999999999" customHeight="1" x14ac:dyDescent="0.3">
      <c r="A22" s="18"/>
      <c r="B22" s="18"/>
      <c r="C22" s="27" t="s">
        <v>9</v>
      </c>
      <c r="D22" s="7"/>
      <c r="E22" s="8"/>
      <c r="F22" s="62" t="str">
        <f t="shared" si="1"/>
        <v>NR</v>
      </c>
      <c r="G22" s="7"/>
      <c r="H22" s="8"/>
      <c r="I22" s="62" t="str">
        <f t="shared" si="0"/>
        <v>NR</v>
      </c>
      <c r="J22" s="61"/>
    </row>
    <row r="23" spans="1:10" ht="20.149999999999999" customHeight="1" x14ac:dyDescent="0.3">
      <c r="A23" s="18"/>
      <c r="B23" s="18"/>
      <c r="C23" s="27" t="s">
        <v>10</v>
      </c>
      <c r="D23" s="7"/>
      <c r="E23" s="8"/>
      <c r="F23" s="62" t="str">
        <f t="shared" si="1"/>
        <v>NR</v>
      </c>
      <c r="G23" s="7"/>
      <c r="H23" s="8"/>
      <c r="I23" s="62" t="str">
        <f t="shared" si="0"/>
        <v>NR</v>
      </c>
      <c r="J23" s="61"/>
    </row>
    <row r="24" spans="1:10" ht="20.149999999999999" customHeight="1" x14ac:dyDescent="0.3">
      <c r="A24" s="18"/>
      <c r="B24" s="18"/>
      <c r="C24" s="27" t="s">
        <v>11</v>
      </c>
      <c r="D24" s="7"/>
      <c r="E24" s="8"/>
      <c r="F24" s="62" t="str">
        <f t="shared" si="1"/>
        <v>NR</v>
      </c>
      <c r="G24" s="7"/>
      <c r="H24" s="8"/>
      <c r="I24" s="62" t="str">
        <f t="shared" si="0"/>
        <v>NR</v>
      </c>
      <c r="J24" s="61"/>
    </row>
    <row r="25" spans="1:10" ht="20.149999999999999" customHeight="1" x14ac:dyDescent="0.3">
      <c r="A25" s="18"/>
      <c r="B25" s="18"/>
      <c r="C25" s="27" t="s">
        <v>12</v>
      </c>
      <c r="D25" s="7"/>
      <c r="E25" s="8"/>
      <c r="F25" s="62" t="str">
        <f t="shared" si="1"/>
        <v>NR</v>
      </c>
      <c r="G25" s="7"/>
      <c r="H25" s="8"/>
      <c r="I25" s="62" t="str">
        <f t="shared" si="0"/>
        <v>NR</v>
      </c>
      <c r="J25" s="61"/>
    </row>
    <row r="26" spans="1:10" ht="20.149999999999999" customHeight="1" x14ac:dyDescent="0.3">
      <c r="A26" s="18"/>
      <c r="B26" s="18"/>
      <c r="C26" s="27" t="s">
        <v>13</v>
      </c>
      <c r="D26" s="7"/>
      <c r="E26" s="8"/>
      <c r="F26" s="62" t="str">
        <f t="shared" si="1"/>
        <v>NR</v>
      </c>
      <c r="G26" s="7"/>
      <c r="H26" s="8"/>
      <c r="I26" s="62" t="str">
        <f t="shared" si="0"/>
        <v>NR</v>
      </c>
      <c r="J26" s="61"/>
    </row>
    <row r="27" spans="1:10" ht="20.149999999999999" customHeight="1" x14ac:dyDescent="0.3">
      <c r="A27" s="18"/>
      <c r="B27" s="18"/>
      <c r="C27" s="27" t="s">
        <v>14</v>
      </c>
      <c r="D27" s="7"/>
      <c r="E27" s="8"/>
      <c r="F27" s="62" t="str">
        <f t="shared" si="1"/>
        <v>NR</v>
      </c>
      <c r="G27" s="7"/>
      <c r="H27" s="8"/>
      <c r="I27" s="62" t="str">
        <f t="shared" si="0"/>
        <v>NR</v>
      </c>
      <c r="J27" s="61"/>
    </row>
    <row r="28" spans="1:10" ht="20.149999999999999" customHeight="1" x14ac:dyDescent="0.3">
      <c r="A28" s="18"/>
      <c r="B28" s="18"/>
      <c r="C28" s="27" t="s">
        <v>15</v>
      </c>
      <c r="D28" s="7"/>
      <c r="E28" s="8"/>
      <c r="F28" s="62" t="str">
        <f t="shared" si="1"/>
        <v>NR</v>
      </c>
      <c r="G28" s="7"/>
      <c r="H28" s="8"/>
      <c r="I28" s="62" t="str">
        <f t="shared" si="0"/>
        <v>NR</v>
      </c>
      <c r="J28" s="61"/>
    </row>
    <row r="29" spans="1:10" ht="20.149999999999999" customHeight="1" x14ac:dyDescent="0.3">
      <c r="A29" s="18"/>
      <c r="B29" s="18"/>
      <c r="C29" s="27" t="s">
        <v>16</v>
      </c>
      <c r="D29" s="7"/>
      <c r="E29" s="8"/>
      <c r="F29" s="62" t="str">
        <f t="shared" si="1"/>
        <v>NR</v>
      </c>
      <c r="G29" s="7"/>
      <c r="H29" s="8"/>
      <c r="I29" s="62" t="str">
        <f t="shared" si="0"/>
        <v>NR</v>
      </c>
      <c r="J29" s="61"/>
    </row>
    <row r="30" spans="1:10" ht="20.149999999999999" customHeight="1" x14ac:dyDescent="0.3">
      <c r="A30" s="18"/>
      <c r="B30" s="18"/>
      <c r="C30" s="27" t="s">
        <v>17</v>
      </c>
      <c r="D30" s="7"/>
      <c r="E30" s="8"/>
      <c r="F30" s="62" t="str">
        <f t="shared" si="1"/>
        <v>NR</v>
      </c>
      <c r="G30" s="7"/>
      <c r="H30" s="8"/>
      <c r="I30" s="62" t="str">
        <f t="shared" si="0"/>
        <v>NR</v>
      </c>
      <c r="J30" s="61"/>
    </row>
    <row r="31" spans="1:10" ht="20.149999999999999" customHeight="1" x14ac:dyDescent="0.3">
      <c r="A31" s="18"/>
      <c r="B31" s="18"/>
      <c r="C31" s="27" t="s">
        <v>18</v>
      </c>
      <c r="D31" s="7"/>
      <c r="E31" s="8"/>
      <c r="F31" s="62" t="str">
        <f t="shared" si="1"/>
        <v>NR</v>
      </c>
      <c r="G31" s="7"/>
      <c r="H31" s="8"/>
      <c r="I31" s="62" t="str">
        <f t="shared" si="0"/>
        <v>NR</v>
      </c>
      <c r="J31" s="61"/>
    </row>
    <row r="32" spans="1:10" ht="20.149999999999999" customHeight="1" x14ac:dyDescent="0.3">
      <c r="A32" s="18"/>
      <c r="B32" s="18"/>
      <c r="C32" s="27" t="s">
        <v>25</v>
      </c>
      <c r="D32" s="7"/>
      <c r="E32" s="8"/>
      <c r="F32" s="62" t="str">
        <f t="shared" si="1"/>
        <v>NR</v>
      </c>
      <c r="G32" s="7"/>
      <c r="H32" s="8"/>
      <c r="I32" s="62" t="str">
        <f t="shared" si="0"/>
        <v>NR</v>
      </c>
      <c r="J32" s="61"/>
    </row>
    <row r="33" spans="1:10" ht="20.149999999999999" customHeight="1" x14ac:dyDescent="0.3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/>
      <c r="I33" s="62" t="str">
        <f t="shared" si="0"/>
        <v>NR</v>
      </c>
      <c r="J33" s="61"/>
    </row>
    <row r="34" spans="1:10" ht="20.149999999999999" customHeight="1" x14ac:dyDescent="0.3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49999999999999" customHeight="1" thickBot="1" x14ac:dyDescent="0.35">
      <c r="A35" s="18"/>
      <c r="B35" s="18"/>
      <c r="C35" s="28" t="s">
        <v>22</v>
      </c>
      <c r="D35" s="56" t="str">
        <f>IF(COUNT(D13:D34)=0,"NR",SUM(D13:D34))</f>
        <v>NR</v>
      </c>
      <c r="E35" s="57" t="str">
        <f>IF(COUNT(E13:E34)=0,"NR",SUM(E13:E34))</f>
        <v>NR</v>
      </c>
      <c r="F35" s="58" t="str">
        <f t="shared" si="1"/>
        <v>NR</v>
      </c>
      <c r="G35" s="56" t="str">
        <f>IF(COUNT(G13:G34)=0,"NR",SUM(G13:G34))</f>
        <v>NR</v>
      </c>
      <c r="H35" s="57" t="str">
        <f>IF(COUNT(H13:H34)=0,"NR",SUM(H13:H34))</f>
        <v>NR</v>
      </c>
      <c r="I35" s="58" t="str">
        <f t="shared" si="0"/>
        <v>NR</v>
      </c>
      <c r="J35" s="61"/>
    </row>
    <row r="36" spans="1:10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ht="13" x14ac:dyDescent="0.3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3">
      <c r="A40" s="18"/>
      <c r="B40" s="18"/>
      <c r="C40" s="78" t="s">
        <v>119</v>
      </c>
      <c r="D40" s="85" t="s">
        <v>143</v>
      </c>
      <c r="E40" s="86"/>
      <c r="F40" s="87"/>
      <c r="G40" s="85" t="s">
        <v>144</v>
      </c>
      <c r="H40" s="86"/>
      <c r="I40" s="87"/>
      <c r="J40" s="18"/>
    </row>
    <row r="41" spans="1:10" customFormat="1" ht="20.149999999999999" customHeight="1" thickBot="1" x14ac:dyDescent="0.35">
      <c r="A41" s="18"/>
      <c r="B41" s="18"/>
      <c r="C41" s="79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49999999999999" customHeight="1" x14ac:dyDescent="0.3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49999999999999" customHeight="1" x14ac:dyDescent="0.3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49999999999999" customHeight="1" x14ac:dyDescent="0.3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49999999999999" customHeight="1" x14ac:dyDescent="0.3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49999999999999" customHeight="1" x14ac:dyDescent="0.3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49999999999999" customHeight="1" x14ac:dyDescent="0.3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49999999999999" customHeight="1" x14ac:dyDescent="0.3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49999999999999" customHeight="1" x14ac:dyDescent="0.3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49999999999999" customHeight="1" x14ac:dyDescent="0.3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49999999999999" customHeight="1" x14ac:dyDescent="0.3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49999999999999" customHeight="1" x14ac:dyDescent="0.3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49999999999999" customHeight="1" x14ac:dyDescent="0.3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49999999999999" customHeight="1" x14ac:dyDescent="0.3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49999999999999" customHeight="1" x14ac:dyDescent="0.3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49999999999999" customHeight="1" x14ac:dyDescent="0.3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49999999999999" customHeight="1" x14ac:dyDescent="0.3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49999999999999" customHeight="1" x14ac:dyDescent="0.3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49999999999999" customHeight="1" x14ac:dyDescent="0.3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49999999999999" customHeight="1" x14ac:dyDescent="0.3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49999999999999" customHeight="1" x14ac:dyDescent="0.3">
      <c r="A61" s="18"/>
      <c r="B61" s="18"/>
      <c r="C61" s="27" t="s">
        <v>25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49999999999999" customHeight="1" x14ac:dyDescent="0.3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49999999999999" customHeight="1" x14ac:dyDescent="0.3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49999999999999" customHeight="1" thickBot="1" x14ac:dyDescent="0.3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ht="13" x14ac:dyDescent="0.3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" thickBo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3">
      <c r="A69" s="18"/>
      <c r="B69" s="18"/>
      <c r="C69" s="78" t="s">
        <v>119</v>
      </c>
      <c r="D69" s="85" t="s">
        <v>143</v>
      </c>
      <c r="E69" s="86"/>
      <c r="F69" s="87"/>
      <c r="G69" s="85" t="s">
        <v>144</v>
      </c>
      <c r="H69" s="86"/>
      <c r="I69" s="87"/>
      <c r="J69" s="18"/>
    </row>
    <row r="70" spans="1:10" customFormat="1" ht="20.149999999999999" customHeight="1" thickBot="1" x14ac:dyDescent="0.35">
      <c r="A70" s="18"/>
      <c r="B70" s="18"/>
      <c r="C70" s="79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49999999999999" customHeight="1" x14ac:dyDescent="0.3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49999999999999" customHeight="1" x14ac:dyDescent="0.3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49999999999999" customHeight="1" x14ac:dyDescent="0.3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49999999999999" customHeight="1" x14ac:dyDescent="0.3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49999999999999" customHeight="1" x14ac:dyDescent="0.3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49999999999999" customHeight="1" x14ac:dyDescent="0.3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49999999999999" customHeight="1" x14ac:dyDescent="0.3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49999999999999" customHeight="1" x14ac:dyDescent="0.3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49999999999999" customHeight="1" x14ac:dyDescent="0.3">
      <c r="A79" s="18"/>
      <c r="B79" s="18"/>
      <c r="C79" s="27" t="s">
        <v>8</v>
      </c>
      <c r="D79" s="7"/>
      <c r="E79" s="8"/>
      <c r="F79" s="62" t="str">
        <f t="shared" si="5"/>
        <v>NR</v>
      </c>
      <c r="G79" s="7"/>
      <c r="H79" s="8"/>
      <c r="I79" s="62" t="str">
        <f t="shared" si="4"/>
        <v>NR</v>
      </c>
      <c r="J79" s="61"/>
    </row>
    <row r="80" spans="1:10" ht="20.149999999999999" customHeight="1" x14ac:dyDescent="0.3">
      <c r="A80" s="18"/>
      <c r="B80" s="18"/>
      <c r="C80" s="27" t="s">
        <v>9</v>
      </c>
      <c r="D80" s="7"/>
      <c r="E80" s="8"/>
      <c r="F80" s="62" t="str">
        <f t="shared" si="5"/>
        <v>NR</v>
      </c>
      <c r="G80" s="7"/>
      <c r="H80" s="8"/>
      <c r="I80" s="62" t="str">
        <f t="shared" si="4"/>
        <v>NR</v>
      </c>
      <c r="J80" s="61"/>
    </row>
    <row r="81" spans="1:10" ht="20.149999999999999" customHeight="1" x14ac:dyDescent="0.3">
      <c r="A81" s="18"/>
      <c r="B81" s="18"/>
      <c r="C81" s="27" t="s">
        <v>10</v>
      </c>
      <c r="D81" s="7"/>
      <c r="E81" s="8"/>
      <c r="F81" s="62" t="str">
        <f t="shared" si="5"/>
        <v>NR</v>
      </c>
      <c r="G81" s="7"/>
      <c r="H81" s="8"/>
      <c r="I81" s="62" t="str">
        <f t="shared" si="4"/>
        <v>NR</v>
      </c>
      <c r="J81" s="61"/>
    </row>
    <row r="82" spans="1:10" ht="20.149999999999999" customHeight="1" x14ac:dyDescent="0.3">
      <c r="A82" s="18"/>
      <c r="B82" s="18"/>
      <c r="C82" s="27" t="s">
        <v>11</v>
      </c>
      <c r="D82" s="7"/>
      <c r="E82" s="8"/>
      <c r="F82" s="62" t="str">
        <f t="shared" si="5"/>
        <v>NR</v>
      </c>
      <c r="G82" s="7"/>
      <c r="H82" s="8"/>
      <c r="I82" s="62" t="str">
        <f t="shared" si="4"/>
        <v>NR</v>
      </c>
      <c r="J82" s="61"/>
    </row>
    <row r="83" spans="1:10" ht="20.149999999999999" customHeight="1" x14ac:dyDescent="0.3">
      <c r="A83" s="18"/>
      <c r="B83" s="18"/>
      <c r="C83" s="27" t="s">
        <v>12</v>
      </c>
      <c r="D83" s="7"/>
      <c r="E83" s="8"/>
      <c r="F83" s="62" t="str">
        <f t="shared" si="5"/>
        <v>NR</v>
      </c>
      <c r="G83" s="7"/>
      <c r="H83" s="8"/>
      <c r="I83" s="62" t="str">
        <f t="shared" si="4"/>
        <v>NR</v>
      </c>
      <c r="J83" s="61"/>
    </row>
    <row r="84" spans="1:10" ht="20.149999999999999" customHeight="1" x14ac:dyDescent="0.3">
      <c r="A84" s="18"/>
      <c r="B84" s="18"/>
      <c r="C84" s="27" t="s">
        <v>13</v>
      </c>
      <c r="D84" s="7"/>
      <c r="E84" s="8"/>
      <c r="F84" s="62" t="str">
        <f t="shared" si="5"/>
        <v>NR</v>
      </c>
      <c r="G84" s="7"/>
      <c r="H84" s="8"/>
      <c r="I84" s="62" t="str">
        <f t="shared" si="4"/>
        <v>NR</v>
      </c>
      <c r="J84" s="61"/>
    </row>
    <row r="85" spans="1:10" ht="20.149999999999999" customHeight="1" x14ac:dyDescent="0.3">
      <c r="A85" s="18"/>
      <c r="B85" s="18"/>
      <c r="C85" s="27" t="s">
        <v>14</v>
      </c>
      <c r="D85" s="7"/>
      <c r="E85" s="8"/>
      <c r="F85" s="62" t="str">
        <f t="shared" si="5"/>
        <v>NR</v>
      </c>
      <c r="G85" s="7"/>
      <c r="H85" s="8"/>
      <c r="I85" s="62" t="str">
        <f t="shared" si="4"/>
        <v>NR</v>
      </c>
      <c r="J85" s="61"/>
    </row>
    <row r="86" spans="1:10" ht="20.149999999999999" customHeight="1" x14ac:dyDescent="0.3">
      <c r="A86" s="18"/>
      <c r="B86" s="18"/>
      <c r="C86" s="27" t="s">
        <v>15</v>
      </c>
      <c r="D86" s="7"/>
      <c r="E86" s="8"/>
      <c r="F86" s="62" t="str">
        <f t="shared" si="5"/>
        <v>NR</v>
      </c>
      <c r="G86" s="7"/>
      <c r="H86" s="8"/>
      <c r="I86" s="62" t="str">
        <f t="shared" si="4"/>
        <v>NR</v>
      </c>
      <c r="J86" s="61"/>
    </row>
    <row r="87" spans="1:10" ht="20.149999999999999" customHeight="1" x14ac:dyDescent="0.3">
      <c r="A87" s="18"/>
      <c r="B87" s="18"/>
      <c r="C87" s="27" t="s">
        <v>16</v>
      </c>
      <c r="D87" s="7"/>
      <c r="E87" s="8"/>
      <c r="F87" s="62" t="str">
        <f t="shared" si="5"/>
        <v>NR</v>
      </c>
      <c r="G87" s="7"/>
      <c r="H87" s="8"/>
      <c r="I87" s="62" t="str">
        <f t="shared" si="4"/>
        <v>NR</v>
      </c>
      <c r="J87" s="61"/>
    </row>
    <row r="88" spans="1:10" ht="20.149999999999999" customHeight="1" x14ac:dyDescent="0.3">
      <c r="A88" s="18"/>
      <c r="B88" s="18"/>
      <c r="C88" s="27" t="s">
        <v>17</v>
      </c>
      <c r="D88" s="7"/>
      <c r="E88" s="8"/>
      <c r="F88" s="62" t="str">
        <f t="shared" si="5"/>
        <v>NR</v>
      </c>
      <c r="G88" s="7"/>
      <c r="H88" s="8"/>
      <c r="I88" s="62" t="str">
        <f t="shared" si="4"/>
        <v>NR</v>
      </c>
      <c r="J88" s="61"/>
    </row>
    <row r="89" spans="1:10" ht="20.149999999999999" customHeight="1" x14ac:dyDescent="0.3">
      <c r="A89" s="18"/>
      <c r="B89" s="18"/>
      <c r="C89" s="27" t="s">
        <v>18</v>
      </c>
      <c r="D89" s="7"/>
      <c r="E89" s="8"/>
      <c r="F89" s="62" t="str">
        <f t="shared" si="5"/>
        <v>NR</v>
      </c>
      <c r="G89" s="7"/>
      <c r="H89" s="8"/>
      <c r="I89" s="62" t="str">
        <f t="shared" si="4"/>
        <v>NR</v>
      </c>
      <c r="J89" s="61"/>
    </row>
    <row r="90" spans="1:10" ht="20.149999999999999" customHeight="1" x14ac:dyDescent="0.3">
      <c r="A90" s="18"/>
      <c r="B90" s="18"/>
      <c r="C90" s="27" t="s">
        <v>25</v>
      </c>
      <c r="D90" s="7"/>
      <c r="E90" s="8"/>
      <c r="F90" s="62" t="str">
        <f t="shared" si="5"/>
        <v>NR</v>
      </c>
      <c r="G90" s="7"/>
      <c r="H90" s="8"/>
      <c r="I90" s="62" t="str">
        <f t="shared" si="4"/>
        <v>NR</v>
      </c>
      <c r="J90" s="61"/>
    </row>
    <row r="91" spans="1:10" ht="20.149999999999999" customHeight="1" x14ac:dyDescent="0.3">
      <c r="A91" s="18"/>
      <c r="B91" s="18"/>
      <c r="C91" s="27" t="s">
        <v>19</v>
      </c>
      <c r="D91" s="7"/>
      <c r="E91" s="8"/>
      <c r="F91" s="62" t="str">
        <f t="shared" si="5"/>
        <v>NR</v>
      </c>
      <c r="G91" s="7"/>
      <c r="H91" s="8"/>
      <c r="I91" s="62" t="str">
        <f t="shared" si="4"/>
        <v>NR</v>
      </c>
      <c r="J91" s="61"/>
    </row>
    <row r="92" spans="1:10" ht="20.149999999999999" customHeight="1" x14ac:dyDescent="0.3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49999999999999" customHeight="1" thickBot="1" x14ac:dyDescent="0.35">
      <c r="A93" s="18"/>
      <c r="B93" s="18"/>
      <c r="C93" s="28" t="s">
        <v>22</v>
      </c>
      <c r="D93" s="56" t="str">
        <f>IF(COUNT(D71:D92)=0,"NR",SUM(D71:D92))</f>
        <v>NR</v>
      </c>
      <c r="E93" s="57" t="str">
        <f>IF(COUNT(E71:E92)=0,"NR",SUM(E71:E92))</f>
        <v>NR</v>
      </c>
      <c r="F93" s="58" t="str">
        <f t="shared" si="5"/>
        <v>NR</v>
      </c>
      <c r="G93" s="56" t="str">
        <f>IF(COUNT(G71:G92)=0,"NR",SUM(G71:G92))</f>
        <v>NR</v>
      </c>
      <c r="H93" s="57" t="str">
        <f>IF(COUNT(H71:H92)=0,"NR",SUM(H71:H92))</f>
        <v>NR</v>
      </c>
      <c r="I93" s="58" t="str">
        <f t="shared" si="4"/>
        <v>NR</v>
      </c>
      <c r="J93" s="61"/>
    </row>
    <row r="94" spans="1:10" customForma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ht="13" x14ac:dyDescent="0.3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" thickBo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3">
      <c r="A97" s="18"/>
      <c r="B97" s="18"/>
      <c r="C97" s="78" t="s">
        <v>119</v>
      </c>
      <c r="D97" s="85" t="s">
        <v>143</v>
      </c>
      <c r="E97" s="86"/>
      <c r="F97" s="87"/>
      <c r="G97" s="85" t="s">
        <v>144</v>
      </c>
      <c r="H97" s="86"/>
      <c r="I97" s="87"/>
      <c r="J97" s="18"/>
    </row>
    <row r="98" spans="1:10" customFormat="1" ht="20.149999999999999" customHeight="1" thickBot="1" x14ac:dyDescent="0.35">
      <c r="A98" s="18"/>
      <c r="B98" s="18"/>
      <c r="C98" s="79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49999999999999" customHeight="1" x14ac:dyDescent="0.3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49999999999999" customHeight="1" x14ac:dyDescent="0.3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49999999999999" customHeight="1" x14ac:dyDescent="0.3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49999999999999" customHeight="1" x14ac:dyDescent="0.3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49999999999999" customHeight="1" x14ac:dyDescent="0.3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49999999999999" customHeight="1" x14ac:dyDescent="0.3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49999999999999" customHeight="1" x14ac:dyDescent="0.3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49999999999999" customHeight="1" x14ac:dyDescent="0.3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49999999999999" customHeight="1" x14ac:dyDescent="0.3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49999999999999" customHeight="1" x14ac:dyDescent="0.3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49999999999999" customHeight="1" x14ac:dyDescent="0.3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49999999999999" customHeight="1" x14ac:dyDescent="0.3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49999999999999" customHeight="1" x14ac:dyDescent="0.3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49999999999999" customHeight="1" x14ac:dyDescent="0.3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49999999999999" customHeight="1" x14ac:dyDescent="0.3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49999999999999" customHeight="1" x14ac:dyDescent="0.3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49999999999999" customHeight="1" x14ac:dyDescent="0.3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49999999999999" customHeight="1" x14ac:dyDescent="0.3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49999999999999" customHeight="1" x14ac:dyDescent="0.3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49999999999999" customHeight="1" x14ac:dyDescent="0.3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49999999999999" customHeight="1" x14ac:dyDescent="0.3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49999999999999" customHeight="1" x14ac:dyDescent="0.3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49999999999999" customHeight="1" thickBot="1" x14ac:dyDescent="0.3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ht="13" x14ac:dyDescent="0.3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" thickBo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3">
      <c r="A125" s="18"/>
      <c r="B125" s="18"/>
      <c r="C125" s="78" t="s">
        <v>119</v>
      </c>
      <c r="D125" s="85" t="s">
        <v>143</v>
      </c>
      <c r="E125" s="86"/>
      <c r="F125" s="87"/>
      <c r="G125" s="85" t="s">
        <v>144</v>
      </c>
      <c r="H125" s="86"/>
      <c r="I125" s="87"/>
      <c r="J125" s="18"/>
    </row>
    <row r="126" spans="1:10" customFormat="1" ht="20.149999999999999" customHeight="1" thickBot="1" x14ac:dyDescent="0.35">
      <c r="A126" s="18"/>
      <c r="B126" s="18"/>
      <c r="C126" s="79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49999999999999" customHeight="1" x14ac:dyDescent="0.3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49999999999999" customHeight="1" x14ac:dyDescent="0.3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49999999999999" customHeight="1" x14ac:dyDescent="0.3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49999999999999" customHeight="1" x14ac:dyDescent="0.3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49999999999999" customHeight="1" x14ac:dyDescent="0.3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49999999999999" customHeight="1" x14ac:dyDescent="0.3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49999999999999" customHeight="1" x14ac:dyDescent="0.3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49999999999999" customHeight="1" x14ac:dyDescent="0.3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49999999999999" customHeight="1" x14ac:dyDescent="0.3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49999999999999" customHeight="1" x14ac:dyDescent="0.3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49999999999999" customHeight="1" x14ac:dyDescent="0.3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49999999999999" customHeight="1" x14ac:dyDescent="0.3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49999999999999" customHeight="1" x14ac:dyDescent="0.3">
      <c r="A139" s="18"/>
      <c r="B139" s="18"/>
      <c r="C139" s="27" t="s">
        <v>12</v>
      </c>
      <c r="D139" s="7"/>
      <c r="E139" s="8"/>
      <c r="F139" s="62" t="str">
        <f t="shared" si="10"/>
        <v>NR</v>
      </c>
      <c r="G139" s="7"/>
      <c r="H139" s="8"/>
      <c r="I139" s="62" t="str">
        <f t="shared" si="11"/>
        <v>NR</v>
      </c>
      <c r="J139" s="61"/>
    </row>
    <row r="140" spans="1:10" ht="20.149999999999999" customHeight="1" x14ac:dyDescent="0.3">
      <c r="A140" s="18"/>
      <c r="B140" s="18"/>
      <c r="C140" s="27" t="s">
        <v>13</v>
      </c>
      <c r="D140" s="7"/>
      <c r="E140" s="8"/>
      <c r="F140" s="62" t="str">
        <f t="shared" si="10"/>
        <v>NR</v>
      </c>
      <c r="G140" s="7"/>
      <c r="H140" s="8"/>
      <c r="I140" s="62" t="str">
        <f t="shared" si="11"/>
        <v>NR</v>
      </c>
      <c r="J140" s="61"/>
    </row>
    <row r="141" spans="1:10" ht="20.149999999999999" customHeight="1" x14ac:dyDescent="0.3">
      <c r="A141" s="18"/>
      <c r="B141" s="18"/>
      <c r="C141" s="27" t="s">
        <v>14</v>
      </c>
      <c r="D141" s="7"/>
      <c r="E141" s="8"/>
      <c r="F141" s="62" t="str">
        <f t="shared" si="10"/>
        <v>NR</v>
      </c>
      <c r="G141" s="7"/>
      <c r="H141" s="8"/>
      <c r="I141" s="62" t="str">
        <f t="shared" si="11"/>
        <v>NR</v>
      </c>
      <c r="J141" s="61"/>
    </row>
    <row r="142" spans="1:10" ht="20.149999999999999" customHeight="1" x14ac:dyDescent="0.3">
      <c r="A142" s="18"/>
      <c r="B142" s="18"/>
      <c r="C142" s="27" t="s">
        <v>15</v>
      </c>
      <c r="D142" s="7"/>
      <c r="E142" s="8"/>
      <c r="F142" s="62" t="str">
        <f t="shared" si="10"/>
        <v>NR</v>
      </c>
      <c r="G142" s="7"/>
      <c r="H142" s="8"/>
      <c r="I142" s="62" t="str">
        <f t="shared" si="11"/>
        <v>NR</v>
      </c>
      <c r="J142" s="61"/>
    </row>
    <row r="143" spans="1:10" ht="20.149999999999999" customHeight="1" x14ac:dyDescent="0.3">
      <c r="A143" s="18"/>
      <c r="B143" s="18"/>
      <c r="C143" s="27" t="s">
        <v>16</v>
      </c>
      <c r="D143" s="7"/>
      <c r="E143" s="8"/>
      <c r="F143" s="62" t="str">
        <f t="shared" si="10"/>
        <v>NR</v>
      </c>
      <c r="G143" s="7"/>
      <c r="H143" s="8"/>
      <c r="I143" s="62" t="str">
        <f t="shared" si="11"/>
        <v>NR</v>
      </c>
      <c r="J143" s="61"/>
    </row>
    <row r="144" spans="1:10" ht="20.149999999999999" customHeight="1" x14ac:dyDescent="0.3">
      <c r="A144" s="18"/>
      <c r="B144" s="18"/>
      <c r="C144" s="27" t="s">
        <v>17</v>
      </c>
      <c r="D144" s="7"/>
      <c r="E144" s="8"/>
      <c r="F144" s="62" t="str">
        <f t="shared" si="10"/>
        <v>NR</v>
      </c>
      <c r="G144" s="7"/>
      <c r="H144" s="8"/>
      <c r="I144" s="62" t="str">
        <f t="shared" si="11"/>
        <v>NR</v>
      </c>
      <c r="J144" s="61"/>
    </row>
    <row r="145" spans="1:10" ht="20.149999999999999" customHeight="1" x14ac:dyDescent="0.3">
      <c r="A145" s="18"/>
      <c r="B145" s="18"/>
      <c r="C145" s="27" t="s">
        <v>18</v>
      </c>
      <c r="D145" s="7"/>
      <c r="E145" s="8"/>
      <c r="F145" s="62" t="str">
        <f t="shared" si="10"/>
        <v>NR</v>
      </c>
      <c r="G145" s="7"/>
      <c r="H145" s="8"/>
      <c r="I145" s="62" t="str">
        <f t="shared" si="11"/>
        <v>NR</v>
      </c>
      <c r="J145" s="61"/>
    </row>
    <row r="146" spans="1:10" ht="20.149999999999999" customHeight="1" x14ac:dyDescent="0.3">
      <c r="A146" s="18"/>
      <c r="B146" s="18"/>
      <c r="C146" s="27" t="s">
        <v>25</v>
      </c>
      <c r="D146" s="7"/>
      <c r="E146" s="8"/>
      <c r="F146" s="62" t="str">
        <f t="shared" si="10"/>
        <v>NR</v>
      </c>
      <c r="G146" s="7"/>
      <c r="H146" s="8"/>
      <c r="I146" s="62" t="str">
        <f t="shared" si="11"/>
        <v>NR</v>
      </c>
      <c r="J146" s="61"/>
    </row>
    <row r="147" spans="1:10" ht="20.149999999999999" customHeight="1" x14ac:dyDescent="0.3">
      <c r="A147" s="18"/>
      <c r="B147" s="18"/>
      <c r="C147" s="27" t="s">
        <v>19</v>
      </c>
      <c r="D147" s="7"/>
      <c r="E147" s="8"/>
      <c r="F147" s="62" t="str">
        <f t="shared" si="10"/>
        <v>NR</v>
      </c>
      <c r="G147" s="7"/>
      <c r="H147" s="8"/>
      <c r="I147" s="62" t="str">
        <f t="shared" si="11"/>
        <v>NR</v>
      </c>
      <c r="J147" s="61"/>
    </row>
    <row r="148" spans="1:10" ht="20.149999999999999" customHeight="1" x14ac:dyDescent="0.3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49999999999999" customHeight="1" thickBot="1" x14ac:dyDescent="0.35">
      <c r="A149" s="18"/>
      <c r="B149" s="18"/>
      <c r="C149" s="28" t="s">
        <v>22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49999999999999" customHeight="1" x14ac:dyDescent="0.3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ht="13" x14ac:dyDescent="0.3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3">
      <c r="A153" s="18"/>
      <c r="B153" s="18"/>
      <c r="C153" s="78" t="s">
        <v>119</v>
      </c>
      <c r="D153" s="85" t="s">
        <v>143</v>
      </c>
      <c r="E153" s="86"/>
      <c r="F153" s="87"/>
      <c r="G153" s="85" t="s">
        <v>144</v>
      </c>
      <c r="H153" s="86"/>
      <c r="I153" s="87"/>
      <c r="J153" s="18"/>
    </row>
    <row r="154" spans="1:10" customFormat="1" ht="20.149999999999999" customHeight="1" thickBot="1" x14ac:dyDescent="0.35">
      <c r="A154" s="18"/>
      <c r="B154" s="18"/>
      <c r="C154" s="79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49999999999999" customHeight="1" x14ac:dyDescent="0.3">
      <c r="A155" s="18"/>
      <c r="B155" s="18"/>
      <c r="C155" s="24" t="s">
        <v>0</v>
      </c>
      <c r="D155" s="5">
        <v>0</v>
      </c>
      <c r="E155" s="6">
        <v>0</v>
      </c>
      <c r="F155" s="54">
        <f>IF(COUNT(D155:E155)=0,"NR",SUM(D155:E155))</f>
        <v>0</v>
      </c>
      <c r="G155" s="5">
        <v>0</v>
      </c>
      <c r="H155" s="6">
        <v>0</v>
      </c>
      <c r="I155" s="54">
        <f t="shared" ref="I155:I177" si="12">IF(COUNT(G155:H155)=0,"NR",SUM(G155:H155))</f>
        <v>0</v>
      </c>
      <c r="J155" s="61"/>
    </row>
    <row r="156" spans="1:10" ht="20.149999999999999" customHeight="1" x14ac:dyDescent="0.3">
      <c r="A156" s="18"/>
      <c r="B156" s="18"/>
      <c r="C156" s="25" t="s">
        <v>1</v>
      </c>
      <c r="D156" s="7">
        <v>0</v>
      </c>
      <c r="E156" s="8">
        <v>0</v>
      </c>
      <c r="F156" s="62">
        <f t="shared" ref="F156:F177" si="13">IF(COUNT(D156:E156)=0,"NR",SUM(D156:E156))</f>
        <v>0</v>
      </c>
      <c r="G156" s="7">
        <v>0</v>
      </c>
      <c r="H156" s="8">
        <v>0</v>
      </c>
      <c r="I156" s="62">
        <f t="shared" si="12"/>
        <v>0</v>
      </c>
      <c r="J156" s="61"/>
    </row>
    <row r="157" spans="1:10" ht="20.149999999999999" customHeight="1" x14ac:dyDescent="0.3">
      <c r="A157" s="18"/>
      <c r="B157" s="18"/>
      <c r="C157" s="26" t="s">
        <v>2</v>
      </c>
      <c r="D157" s="7">
        <v>0</v>
      </c>
      <c r="E157" s="8">
        <v>0</v>
      </c>
      <c r="F157" s="62">
        <f t="shared" si="13"/>
        <v>0</v>
      </c>
      <c r="G157" s="7">
        <v>0</v>
      </c>
      <c r="H157" s="8">
        <v>0</v>
      </c>
      <c r="I157" s="62">
        <f t="shared" si="12"/>
        <v>0</v>
      </c>
      <c r="J157" s="61"/>
    </row>
    <row r="158" spans="1:10" ht="20.149999999999999" customHeight="1" x14ac:dyDescent="0.3">
      <c r="A158" s="18"/>
      <c r="B158" s="18"/>
      <c r="C158" s="26" t="s">
        <v>3</v>
      </c>
      <c r="D158" s="7">
        <v>0</v>
      </c>
      <c r="E158" s="8">
        <v>0</v>
      </c>
      <c r="F158" s="62">
        <f t="shared" si="13"/>
        <v>0</v>
      </c>
      <c r="G158" s="7">
        <v>0</v>
      </c>
      <c r="H158" s="8">
        <v>0</v>
      </c>
      <c r="I158" s="62">
        <f t="shared" si="12"/>
        <v>0</v>
      </c>
      <c r="J158" s="61"/>
    </row>
    <row r="159" spans="1:10" ht="20.149999999999999" customHeight="1" x14ac:dyDescent="0.3">
      <c r="A159" s="18"/>
      <c r="B159" s="18"/>
      <c r="C159" s="27" t="s">
        <v>4</v>
      </c>
      <c r="D159" s="7">
        <v>0</v>
      </c>
      <c r="E159" s="8">
        <v>0</v>
      </c>
      <c r="F159" s="62">
        <f t="shared" si="13"/>
        <v>0</v>
      </c>
      <c r="G159" s="7">
        <v>0</v>
      </c>
      <c r="H159" s="8">
        <v>0</v>
      </c>
      <c r="I159" s="62">
        <f t="shared" si="12"/>
        <v>0</v>
      </c>
      <c r="J159" s="61"/>
    </row>
    <row r="160" spans="1:10" ht="20.149999999999999" customHeight="1" x14ac:dyDescent="0.3">
      <c r="A160" s="18"/>
      <c r="B160" s="18"/>
      <c r="C160" s="27" t="s">
        <v>5</v>
      </c>
      <c r="D160" s="7">
        <v>0</v>
      </c>
      <c r="E160" s="8">
        <v>0</v>
      </c>
      <c r="F160" s="62">
        <f t="shared" si="13"/>
        <v>0</v>
      </c>
      <c r="G160" s="7">
        <v>0</v>
      </c>
      <c r="H160" s="8">
        <v>0</v>
      </c>
      <c r="I160" s="62">
        <f t="shared" si="12"/>
        <v>0</v>
      </c>
      <c r="J160" s="61"/>
    </row>
    <row r="161" spans="1:10" ht="20.149999999999999" customHeight="1" x14ac:dyDescent="0.3">
      <c r="A161" s="18"/>
      <c r="B161" s="18"/>
      <c r="C161" s="27" t="s">
        <v>6</v>
      </c>
      <c r="D161" s="7">
        <v>0</v>
      </c>
      <c r="E161" s="8">
        <v>0</v>
      </c>
      <c r="F161" s="62">
        <f t="shared" si="13"/>
        <v>0</v>
      </c>
      <c r="G161" s="7">
        <v>0</v>
      </c>
      <c r="H161" s="8">
        <v>0</v>
      </c>
      <c r="I161" s="62">
        <f t="shared" si="12"/>
        <v>0</v>
      </c>
      <c r="J161" s="61"/>
    </row>
    <row r="162" spans="1:10" ht="20.149999999999999" customHeight="1" x14ac:dyDescent="0.3">
      <c r="A162" s="18"/>
      <c r="B162" s="18"/>
      <c r="C162" s="27" t="s">
        <v>7</v>
      </c>
      <c r="D162" s="7">
        <v>0</v>
      </c>
      <c r="E162" s="8">
        <v>0</v>
      </c>
      <c r="F162" s="62">
        <f t="shared" si="13"/>
        <v>0</v>
      </c>
      <c r="G162" s="7">
        <v>0</v>
      </c>
      <c r="H162" s="8">
        <v>0</v>
      </c>
      <c r="I162" s="62">
        <f t="shared" si="12"/>
        <v>0</v>
      </c>
      <c r="J162" s="61"/>
    </row>
    <row r="163" spans="1:10" ht="20.149999999999999" customHeight="1" x14ac:dyDescent="0.3">
      <c r="A163" s="18"/>
      <c r="B163" s="18"/>
      <c r="C163" s="27" t="s">
        <v>8</v>
      </c>
      <c r="D163" s="7">
        <v>0</v>
      </c>
      <c r="E163" s="8">
        <v>0</v>
      </c>
      <c r="F163" s="62">
        <f t="shared" si="13"/>
        <v>0</v>
      </c>
      <c r="G163" s="7">
        <v>0</v>
      </c>
      <c r="H163" s="8">
        <v>0</v>
      </c>
      <c r="I163" s="62">
        <f t="shared" si="12"/>
        <v>0</v>
      </c>
      <c r="J163" s="61"/>
    </row>
    <row r="164" spans="1:10" ht="20.149999999999999" customHeight="1" x14ac:dyDescent="0.3">
      <c r="A164" s="18"/>
      <c r="B164" s="18"/>
      <c r="C164" s="27" t="s">
        <v>9</v>
      </c>
      <c r="D164" s="7">
        <v>0</v>
      </c>
      <c r="E164" s="8">
        <v>0</v>
      </c>
      <c r="F164" s="62">
        <f t="shared" si="13"/>
        <v>0</v>
      </c>
      <c r="G164" s="7">
        <v>0</v>
      </c>
      <c r="H164" s="8">
        <v>0</v>
      </c>
      <c r="I164" s="62">
        <f t="shared" si="12"/>
        <v>0</v>
      </c>
      <c r="J164" s="61"/>
    </row>
    <row r="165" spans="1:10" ht="20.149999999999999" customHeight="1" x14ac:dyDescent="0.3">
      <c r="A165" s="18"/>
      <c r="B165" s="18"/>
      <c r="C165" s="27" t="s">
        <v>10</v>
      </c>
      <c r="D165" s="7">
        <v>0</v>
      </c>
      <c r="E165" s="8">
        <v>0</v>
      </c>
      <c r="F165" s="62">
        <f t="shared" si="13"/>
        <v>0</v>
      </c>
      <c r="G165" s="7">
        <v>0</v>
      </c>
      <c r="H165" s="8">
        <v>0</v>
      </c>
      <c r="I165" s="62">
        <f t="shared" si="12"/>
        <v>0</v>
      </c>
      <c r="J165" s="61"/>
    </row>
    <row r="166" spans="1:10" ht="20.149999999999999" customHeight="1" x14ac:dyDescent="0.3">
      <c r="A166" s="18"/>
      <c r="B166" s="18"/>
      <c r="C166" s="27" t="s">
        <v>11</v>
      </c>
      <c r="D166" s="7">
        <v>0</v>
      </c>
      <c r="E166" s="8">
        <v>0</v>
      </c>
      <c r="F166" s="62">
        <f t="shared" si="13"/>
        <v>0</v>
      </c>
      <c r="G166" s="7">
        <v>0</v>
      </c>
      <c r="H166" s="8">
        <v>0</v>
      </c>
      <c r="I166" s="62">
        <f t="shared" si="12"/>
        <v>0</v>
      </c>
      <c r="J166" s="61"/>
    </row>
    <row r="167" spans="1:10" ht="20.149999999999999" customHeight="1" x14ac:dyDescent="0.3">
      <c r="A167" s="18"/>
      <c r="B167" s="18"/>
      <c r="C167" s="27" t="s">
        <v>12</v>
      </c>
      <c r="D167" s="7">
        <v>0</v>
      </c>
      <c r="E167" s="8">
        <v>0</v>
      </c>
      <c r="F167" s="62">
        <f t="shared" si="13"/>
        <v>0</v>
      </c>
      <c r="G167" s="7">
        <v>0</v>
      </c>
      <c r="H167" s="8">
        <v>0</v>
      </c>
      <c r="I167" s="62">
        <f t="shared" si="12"/>
        <v>0</v>
      </c>
      <c r="J167" s="61"/>
    </row>
    <row r="168" spans="1:10" ht="20.149999999999999" customHeight="1" x14ac:dyDescent="0.3">
      <c r="A168" s="18"/>
      <c r="B168" s="18"/>
      <c r="C168" s="27" t="s">
        <v>13</v>
      </c>
      <c r="D168" s="7">
        <v>0</v>
      </c>
      <c r="E168" s="8">
        <v>0</v>
      </c>
      <c r="F168" s="62">
        <f t="shared" si="13"/>
        <v>0</v>
      </c>
      <c r="G168" s="7">
        <v>0</v>
      </c>
      <c r="H168" s="8">
        <v>0</v>
      </c>
      <c r="I168" s="62">
        <f t="shared" si="12"/>
        <v>0</v>
      </c>
      <c r="J168" s="61"/>
    </row>
    <row r="169" spans="1:10" ht="20.149999999999999" customHeight="1" x14ac:dyDescent="0.3">
      <c r="A169" s="18"/>
      <c r="B169" s="18"/>
      <c r="C169" s="27" t="s">
        <v>14</v>
      </c>
      <c r="D169" s="7">
        <v>0</v>
      </c>
      <c r="E169" s="8">
        <v>0</v>
      </c>
      <c r="F169" s="62">
        <f t="shared" si="13"/>
        <v>0</v>
      </c>
      <c r="G169" s="7">
        <v>0</v>
      </c>
      <c r="H169" s="8">
        <v>0</v>
      </c>
      <c r="I169" s="62">
        <f t="shared" si="12"/>
        <v>0</v>
      </c>
      <c r="J169" s="61"/>
    </row>
    <row r="170" spans="1:10" ht="20.149999999999999" customHeight="1" x14ac:dyDescent="0.3">
      <c r="A170" s="18"/>
      <c r="B170" s="18"/>
      <c r="C170" s="27" t="s">
        <v>15</v>
      </c>
      <c r="D170" s="7">
        <v>188</v>
      </c>
      <c r="E170" s="8">
        <v>254</v>
      </c>
      <c r="F170" s="62">
        <f t="shared" si="13"/>
        <v>442</v>
      </c>
      <c r="G170" s="7">
        <v>2026</v>
      </c>
      <c r="H170" s="8">
        <v>2663</v>
      </c>
      <c r="I170" s="62">
        <f t="shared" si="12"/>
        <v>4689</v>
      </c>
      <c r="J170" s="61"/>
    </row>
    <row r="171" spans="1:10" ht="20.149999999999999" customHeight="1" x14ac:dyDescent="0.3">
      <c r="A171" s="18"/>
      <c r="B171" s="18"/>
      <c r="C171" s="27" t="s">
        <v>16</v>
      </c>
      <c r="D171" s="7">
        <v>143</v>
      </c>
      <c r="E171" s="8">
        <v>215</v>
      </c>
      <c r="F171" s="62">
        <f t="shared" si="13"/>
        <v>358</v>
      </c>
      <c r="G171" s="7">
        <v>1673</v>
      </c>
      <c r="H171" s="8">
        <v>2521</v>
      </c>
      <c r="I171" s="62">
        <f t="shared" si="12"/>
        <v>4194</v>
      </c>
      <c r="J171" s="61"/>
    </row>
    <row r="172" spans="1:10" ht="20.149999999999999" customHeight="1" x14ac:dyDescent="0.3">
      <c r="A172" s="18"/>
      <c r="B172" s="18"/>
      <c r="C172" s="27" t="s">
        <v>17</v>
      </c>
      <c r="D172" s="7">
        <v>105</v>
      </c>
      <c r="E172" s="8">
        <v>230</v>
      </c>
      <c r="F172" s="62">
        <f t="shared" si="13"/>
        <v>335</v>
      </c>
      <c r="G172" s="7">
        <v>1257</v>
      </c>
      <c r="H172" s="8">
        <v>2610</v>
      </c>
      <c r="I172" s="62">
        <f t="shared" si="12"/>
        <v>3867</v>
      </c>
      <c r="J172" s="61"/>
    </row>
    <row r="173" spans="1:10" ht="20.149999999999999" customHeight="1" x14ac:dyDescent="0.3">
      <c r="A173" s="18"/>
      <c r="B173" s="18"/>
      <c r="C173" s="27" t="s">
        <v>18</v>
      </c>
      <c r="D173" s="7">
        <v>82</v>
      </c>
      <c r="E173" s="8">
        <v>172</v>
      </c>
      <c r="F173" s="62">
        <f t="shared" si="13"/>
        <v>254</v>
      </c>
      <c r="G173" s="7">
        <v>951</v>
      </c>
      <c r="H173" s="8">
        <v>2099</v>
      </c>
      <c r="I173" s="62">
        <f t="shared" si="12"/>
        <v>3050</v>
      </c>
      <c r="J173" s="61"/>
    </row>
    <row r="174" spans="1:10" ht="20.149999999999999" customHeight="1" x14ac:dyDescent="0.3">
      <c r="A174" s="18"/>
      <c r="B174" s="18"/>
      <c r="C174" s="27" t="s">
        <v>25</v>
      </c>
      <c r="D174" s="7">
        <v>55</v>
      </c>
      <c r="E174" s="8">
        <v>179</v>
      </c>
      <c r="F174" s="62">
        <f t="shared" si="13"/>
        <v>234</v>
      </c>
      <c r="G174" s="7">
        <v>725</v>
      </c>
      <c r="H174" s="8">
        <v>2114</v>
      </c>
      <c r="I174" s="62">
        <f t="shared" si="12"/>
        <v>2839</v>
      </c>
      <c r="J174" s="61"/>
    </row>
    <row r="175" spans="1:10" ht="20.149999999999999" customHeight="1" x14ac:dyDescent="0.3">
      <c r="A175" s="18"/>
      <c r="B175" s="18"/>
      <c r="C175" s="27" t="s">
        <v>19</v>
      </c>
      <c r="D175" s="7">
        <v>52</v>
      </c>
      <c r="E175" s="8">
        <v>265</v>
      </c>
      <c r="F175" s="62">
        <f t="shared" si="13"/>
        <v>317</v>
      </c>
      <c r="G175" s="7">
        <v>671</v>
      </c>
      <c r="H175" s="8">
        <v>3394</v>
      </c>
      <c r="I175" s="62">
        <f t="shared" si="12"/>
        <v>4065</v>
      </c>
      <c r="J175" s="61"/>
    </row>
    <row r="176" spans="1:10" ht="20.149999999999999" customHeight="1" x14ac:dyDescent="0.3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49999999999999" customHeight="1" thickBot="1" x14ac:dyDescent="0.35">
      <c r="A177" s="18"/>
      <c r="B177" s="18"/>
      <c r="C177" s="28" t="s">
        <v>22</v>
      </c>
      <c r="D177" s="56">
        <f>IF(COUNT(D155:D176)=0,"NR",SUM(D155:D176))</f>
        <v>625</v>
      </c>
      <c r="E177" s="57">
        <f>IF(COUNT(E155:E176)=0,"NR",SUM(E155:E176))</f>
        <v>1315</v>
      </c>
      <c r="F177" s="58">
        <f t="shared" si="13"/>
        <v>1940</v>
      </c>
      <c r="G177" s="56">
        <f>IF(COUNT(G155:G176)=0,"NR",SUM(G155:G176))</f>
        <v>7303</v>
      </c>
      <c r="H177" s="57">
        <f>IF(COUNT(H155:H176)=0,"NR",SUM(H155:H176))</f>
        <v>15401</v>
      </c>
      <c r="I177" s="58">
        <f t="shared" si="12"/>
        <v>22704</v>
      </c>
      <c r="J177" s="61"/>
    </row>
    <row r="178" spans="1:10" customForma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ht="13" x14ac:dyDescent="0.3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" thickBo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3">
      <c r="A181" s="18"/>
      <c r="B181" s="18"/>
      <c r="C181" s="78" t="s">
        <v>119</v>
      </c>
      <c r="D181" s="85" t="s">
        <v>143</v>
      </c>
      <c r="E181" s="86"/>
      <c r="F181" s="87"/>
      <c r="G181" s="85" t="s">
        <v>144</v>
      </c>
      <c r="H181" s="86"/>
      <c r="I181" s="87"/>
      <c r="J181" s="18"/>
    </row>
    <row r="182" spans="1:10" customFormat="1" ht="20.149999999999999" customHeight="1" thickBot="1" x14ac:dyDescent="0.35">
      <c r="A182" s="18"/>
      <c r="B182" s="18"/>
      <c r="C182" s="79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49999999999999" customHeight="1" x14ac:dyDescent="0.3">
      <c r="A183" s="18"/>
      <c r="B183" s="18"/>
      <c r="C183" s="24" t="s">
        <v>0</v>
      </c>
      <c r="D183" s="5">
        <v>0</v>
      </c>
      <c r="E183" s="6">
        <v>0</v>
      </c>
      <c r="F183" s="54">
        <f>IF(COUNT(D183:E183)=0,"NR",SUM(D183:E183))</f>
        <v>0</v>
      </c>
      <c r="G183" s="5">
        <v>0</v>
      </c>
      <c r="H183" s="6">
        <v>0</v>
      </c>
      <c r="I183" s="54">
        <f t="shared" ref="I183:I205" si="14">IF(COUNT(G183:H183)=0,"NR",SUM(G183:H183))</f>
        <v>0</v>
      </c>
      <c r="J183" s="61"/>
    </row>
    <row r="184" spans="1:10" ht="20.149999999999999" customHeight="1" x14ac:dyDescent="0.3">
      <c r="A184" s="18"/>
      <c r="B184" s="18"/>
      <c r="C184" s="25" t="s">
        <v>1</v>
      </c>
      <c r="D184" s="7">
        <v>0</v>
      </c>
      <c r="E184" s="8">
        <v>0</v>
      </c>
      <c r="F184" s="62">
        <f t="shared" ref="F184:F205" si="15">IF(COUNT(D184:E184)=0,"NR",SUM(D184:E184))</f>
        <v>0</v>
      </c>
      <c r="G184" s="7">
        <v>0</v>
      </c>
      <c r="H184" s="8">
        <v>0</v>
      </c>
      <c r="I184" s="62">
        <f t="shared" si="14"/>
        <v>0</v>
      </c>
      <c r="J184" s="61"/>
    </row>
    <row r="185" spans="1:10" ht="20.149999999999999" customHeight="1" x14ac:dyDescent="0.3">
      <c r="A185" s="18"/>
      <c r="B185" s="18"/>
      <c r="C185" s="26" t="s">
        <v>2</v>
      </c>
      <c r="D185" s="7">
        <v>0</v>
      </c>
      <c r="E185" s="8">
        <v>0</v>
      </c>
      <c r="F185" s="62">
        <f t="shared" si="15"/>
        <v>0</v>
      </c>
      <c r="G185" s="7">
        <v>0</v>
      </c>
      <c r="H185" s="8">
        <v>0</v>
      </c>
      <c r="I185" s="62">
        <f t="shared" si="14"/>
        <v>0</v>
      </c>
      <c r="J185" s="61"/>
    </row>
    <row r="186" spans="1:10" ht="20.149999999999999" customHeight="1" x14ac:dyDescent="0.3">
      <c r="A186" s="18"/>
      <c r="B186" s="18"/>
      <c r="C186" s="26" t="s">
        <v>3</v>
      </c>
      <c r="D186" s="7">
        <v>0</v>
      </c>
      <c r="E186" s="8">
        <v>0</v>
      </c>
      <c r="F186" s="62">
        <f t="shared" si="15"/>
        <v>0</v>
      </c>
      <c r="G186" s="7">
        <v>0</v>
      </c>
      <c r="H186" s="8">
        <v>0</v>
      </c>
      <c r="I186" s="62">
        <f t="shared" si="14"/>
        <v>0</v>
      </c>
      <c r="J186" s="61"/>
    </row>
    <row r="187" spans="1:10" ht="20.149999999999999" customHeight="1" x14ac:dyDescent="0.3">
      <c r="A187" s="18"/>
      <c r="B187" s="18"/>
      <c r="C187" s="27" t="s">
        <v>4</v>
      </c>
      <c r="D187" s="7">
        <v>0</v>
      </c>
      <c r="E187" s="8">
        <v>0</v>
      </c>
      <c r="F187" s="62">
        <f t="shared" si="15"/>
        <v>0</v>
      </c>
      <c r="G187" s="7">
        <v>0</v>
      </c>
      <c r="H187" s="8">
        <v>0</v>
      </c>
      <c r="I187" s="62">
        <f t="shared" si="14"/>
        <v>0</v>
      </c>
      <c r="J187" s="61"/>
    </row>
    <row r="188" spans="1:10" ht="20.149999999999999" customHeight="1" x14ac:dyDescent="0.3">
      <c r="A188" s="18"/>
      <c r="B188" s="18"/>
      <c r="C188" s="27" t="s">
        <v>5</v>
      </c>
      <c r="D188" s="7">
        <v>36</v>
      </c>
      <c r="E188" s="8">
        <v>23</v>
      </c>
      <c r="F188" s="62">
        <f t="shared" si="15"/>
        <v>59</v>
      </c>
      <c r="G188" s="7">
        <v>263</v>
      </c>
      <c r="H188" s="8">
        <v>194</v>
      </c>
      <c r="I188" s="62">
        <f t="shared" si="14"/>
        <v>457</v>
      </c>
      <c r="J188" s="61"/>
    </row>
    <row r="189" spans="1:10" ht="20.149999999999999" customHeight="1" x14ac:dyDescent="0.3">
      <c r="A189" s="18"/>
      <c r="B189" s="18"/>
      <c r="C189" s="27" t="s">
        <v>6</v>
      </c>
      <c r="D189" s="7">
        <v>105</v>
      </c>
      <c r="E189" s="8">
        <v>76</v>
      </c>
      <c r="F189" s="62">
        <f t="shared" si="15"/>
        <v>181</v>
      </c>
      <c r="G189" s="7">
        <v>1193</v>
      </c>
      <c r="H189" s="8">
        <v>868</v>
      </c>
      <c r="I189" s="62">
        <f t="shared" si="14"/>
        <v>2061</v>
      </c>
      <c r="J189" s="61"/>
    </row>
    <row r="190" spans="1:10" ht="20.149999999999999" customHeight="1" x14ac:dyDescent="0.3">
      <c r="A190" s="18"/>
      <c r="B190" s="18"/>
      <c r="C190" s="27" t="s">
        <v>7</v>
      </c>
      <c r="D190" s="7">
        <v>95</v>
      </c>
      <c r="E190" s="8">
        <v>69</v>
      </c>
      <c r="F190" s="62">
        <f t="shared" si="15"/>
        <v>164</v>
      </c>
      <c r="G190" s="7">
        <v>1116</v>
      </c>
      <c r="H190" s="8">
        <v>815</v>
      </c>
      <c r="I190" s="62">
        <f t="shared" si="14"/>
        <v>1931</v>
      </c>
      <c r="J190" s="61"/>
    </row>
    <row r="191" spans="1:10" ht="20.149999999999999" customHeight="1" x14ac:dyDescent="0.3">
      <c r="A191" s="18"/>
      <c r="B191" s="18"/>
      <c r="C191" s="27" t="s">
        <v>8</v>
      </c>
      <c r="D191" s="7">
        <v>101</v>
      </c>
      <c r="E191" s="8">
        <v>90</v>
      </c>
      <c r="F191" s="62">
        <f t="shared" si="15"/>
        <v>191</v>
      </c>
      <c r="G191" s="7">
        <v>1194</v>
      </c>
      <c r="H191" s="8">
        <v>1064</v>
      </c>
      <c r="I191" s="62">
        <f t="shared" si="14"/>
        <v>2258</v>
      </c>
      <c r="J191" s="61"/>
    </row>
    <row r="192" spans="1:10" ht="20.149999999999999" customHeight="1" x14ac:dyDescent="0.3">
      <c r="A192" s="18"/>
      <c r="B192" s="18"/>
      <c r="C192" s="27" t="s">
        <v>9</v>
      </c>
      <c r="D192" s="7">
        <v>112</v>
      </c>
      <c r="E192" s="8">
        <v>78</v>
      </c>
      <c r="F192" s="62">
        <f t="shared" si="15"/>
        <v>190</v>
      </c>
      <c r="G192" s="7">
        <v>1344</v>
      </c>
      <c r="H192" s="8">
        <v>903</v>
      </c>
      <c r="I192" s="62">
        <f t="shared" si="14"/>
        <v>2247</v>
      </c>
      <c r="J192" s="61"/>
    </row>
    <row r="193" spans="1:10" ht="20.149999999999999" customHeight="1" x14ac:dyDescent="0.3">
      <c r="A193" s="18"/>
      <c r="B193" s="18"/>
      <c r="C193" s="27" t="s">
        <v>10</v>
      </c>
      <c r="D193" s="7">
        <v>93</v>
      </c>
      <c r="E193" s="8">
        <v>102</v>
      </c>
      <c r="F193" s="62">
        <f t="shared" si="15"/>
        <v>195</v>
      </c>
      <c r="G193" s="7">
        <v>1148</v>
      </c>
      <c r="H193" s="8">
        <v>1280</v>
      </c>
      <c r="I193" s="62">
        <f t="shared" si="14"/>
        <v>2428</v>
      </c>
      <c r="J193" s="61"/>
    </row>
    <row r="194" spans="1:10" ht="20.149999999999999" customHeight="1" x14ac:dyDescent="0.3">
      <c r="A194" s="18"/>
      <c r="B194" s="18"/>
      <c r="C194" s="27" t="s">
        <v>11</v>
      </c>
      <c r="D194" s="7">
        <v>91</v>
      </c>
      <c r="E194" s="8">
        <v>118</v>
      </c>
      <c r="F194" s="62">
        <f t="shared" si="15"/>
        <v>209</v>
      </c>
      <c r="G194" s="7">
        <v>1068</v>
      </c>
      <c r="H194" s="8">
        <v>1398</v>
      </c>
      <c r="I194" s="62">
        <f t="shared" si="14"/>
        <v>2466</v>
      </c>
      <c r="J194" s="61"/>
    </row>
    <row r="195" spans="1:10" ht="20.149999999999999" customHeight="1" x14ac:dyDescent="0.3">
      <c r="A195" s="18"/>
      <c r="B195" s="18"/>
      <c r="C195" s="27" t="s">
        <v>12</v>
      </c>
      <c r="D195" s="7">
        <v>145</v>
      </c>
      <c r="E195" s="8">
        <v>170</v>
      </c>
      <c r="F195" s="62">
        <f t="shared" si="15"/>
        <v>315</v>
      </c>
      <c r="G195" s="7">
        <v>1643</v>
      </c>
      <c r="H195" s="8">
        <v>1973</v>
      </c>
      <c r="I195" s="62">
        <f t="shared" si="14"/>
        <v>3616</v>
      </c>
      <c r="J195" s="61"/>
    </row>
    <row r="196" spans="1:10" ht="20.149999999999999" customHeight="1" x14ac:dyDescent="0.3">
      <c r="A196" s="18"/>
      <c r="B196" s="18"/>
      <c r="C196" s="27" t="s">
        <v>13</v>
      </c>
      <c r="D196" s="7">
        <v>165</v>
      </c>
      <c r="E196" s="8">
        <v>232</v>
      </c>
      <c r="F196" s="62">
        <f t="shared" si="15"/>
        <v>397</v>
      </c>
      <c r="G196" s="7">
        <v>1963</v>
      </c>
      <c r="H196" s="8">
        <v>2696</v>
      </c>
      <c r="I196" s="62">
        <f t="shared" si="14"/>
        <v>4659</v>
      </c>
      <c r="J196" s="61"/>
    </row>
    <row r="197" spans="1:10" ht="20.149999999999999" customHeight="1" x14ac:dyDescent="0.3">
      <c r="A197" s="18"/>
      <c r="B197" s="18"/>
      <c r="C197" s="27" t="s">
        <v>14</v>
      </c>
      <c r="D197" s="7">
        <v>217</v>
      </c>
      <c r="E197" s="8">
        <v>283</v>
      </c>
      <c r="F197" s="62">
        <f t="shared" si="15"/>
        <v>500</v>
      </c>
      <c r="G197" s="7">
        <v>2523</v>
      </c>
      <c r="H197" s="8">
        <v>3294</v>
      </c>
      <c r="I197" s="62">
        <f t="shared" si="14"/>
        <v>5817</v>
      </c>
      <c r="J197" s="61"/>
    </row>
    <row r="198" spans="1:10" ht="20.149999999999999" customHeight="1" x14ac:dyDescent="0.3">
      <c r="A198" s="18"/>
      <c r="B198" s="18"/>
      <c r="C198" s="27" t="s">
        <v>15</v>
      </c>
      <c r="D198" s="7">
        <v>1</v>
      </c>
      <c r="E198" s="8">
        <v>1</v>
      </c>
      <c r="F198" s="62">
        <f t="shared" si="15"/>
        <v>2</v>
      </c>
      <c r="G198" s="7">
        <v>178</v>
      </c>
      <c r="H198" s="8">
        <v>283</v>
      </c>
      <c r="I198" s="62">
        <f t="shared" si="14"/>
        <v>461</v>
      </c>
      <c r="J198" s="61"/>
    </row>
    <row r="199" spans="1:10" ht="20.149999999999999" customHeight="1" x14ac:dyDescent="0.3">
      <c r="A199" s="18"/>
      <c r="B199" s="18"/>
      <c r="C199" s="27" t="s">
        <v>16</v>
      </c>
      <c r="D199" s="7">
        <v>0</v>
      </c>
      <c r="E199" s="8">
        <v>0</v>
      </c>
      <c r="F199" s="62">
        <f t="shared" si="15"/>
        <v>0</v>
      </c>
      <c r="G199" s="7">
        <v>0</v>
      </c>
      <c r="H199" s="8">
        <v>0</v>
      </c>
      <c r="I199" s="62">
        <f t="shared" si="14"/>
        <v>0</v>
      </c>
      <c r="J199" s="61"/>
    </row>
    <row r="200" spans="1:10" ht="20.149999999999999" customHeight="1" x14ac:dyDescent="0.3">
      <c r="A200" s="18"/>
      <c r="B200" s="18"/>
      <c r="C200" s="27" t="s">
        <v>17</v>
      </c>
      <c r="D200" s="7">
        <v>0</v>
      </c>
      <c r="E200" s="8">
        <v>0</v>
      </c>
      <c r="F200" s="62">
        <f t="shared" si="15"/>
        <v>0</v>
      </c>
      <c r="G200" s="7">
        <v>0</v>
      </c>
      <c r="H200" s="8">
        <v>0</v>
      </c>
      <c r="I200" s="62">
        <f t="shared" si="14"/>
        <v>0</v>
      </c>
      <c r="J200" s="61"/>
    </row>
    <row r="201" spans="1:10" ht="20.149999999999999" customHeight="1" x14ac:dyDescent="0.3">
      <c r="A201" s="18"/>
      <c r="B201" s="18"/>
      <c r="C201" s="27" t="s">
        <v>18</v>
      </c>
      <c r="D201" s="7">
        <v>0</v>
      </c>
      <c r="E201" s="8">
        <v>0</v>
      </c>
      <c r="F201" s="62">
        <f t="shared" si="15"/>
        <v>0</v>
      </c>
      <c r="G201" s="7">
        <v>0</v>
      </c>
      <c r="H201" s="8">
        <v>0</v>
      </c>
      <c r="I201" s="62">
        <f t="shared" si="14"/>
        <v>0</v>
      </c>
      <c r="J201" s="61"/>
    </row>
    <row r="202" spans="1:10" ht="20.149999999999999" customHeight="1" x14ac:dyDescent="0.3">
      <c r="A202" s="18"/>
      <c r="B202" s="18"/>
      <c r="C202" s="27" t="s">
        <v>25</v>
      </c>
      <c r="D202" s="7">
        <v>0</v>
      </c>
      <c r="E202" s="8">
        <v>0</v>
      </c>
      <c r="F202" s="62">
        <f t="shared" si="15"/>
        <v>0</v>
      </c>
      <c r="G202" s="7">
        <v>0</v>
      </c>
      <c r="H202" s="8">
        <v>0</v>
      </c>
      <c r="I202" s="62">
        <f t="shared" si="14"/>
        <v>0</v>
      </c>
      <c r="J202" s="61"/>
    </row>
    <row r="203" spans="1:10" ht="20.149999999999999" customHeight="1" x14ac:dyDescent="0.3">
      <c r="A203" s="18"/>
      <c r="B203" s="18"/>
      <c r="C203" s="27" t="s">
        <v>19</v>
      </c>
      <c r="D203" s="7">
        <v>0</v>
      </c>
      <c r="E203" s="8">
        <v>0</v>
      </c>
      <c r="F203" s="62">
        <f t="shared" si="15"/>
        <v>0</v>
      </c>
      <c r="G203" s="7">
        <v>0</v>
      </c>
      <c r="H203" s="8">
        <v>0</v>
      </c>
      <c r="I203" s="62">
        <f t="shared" si="14"/>
        <v>0</v>
      </c>
      <c r="J203" s="61"/>
    </row>
    <row r="204" spans="1:10" ht="20.149999999999999" customHeight="1" x14ac:dyDescent="0.3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49999999999999" customHeight="1" thickBot="1" x14ac:dyDescent="0.35">
      <c r="A205" s="18"/>
      <c r="B205" s="18"/>
      <c r="C205" s="28" t="s">
        <v>22</v>
      </c>
      <c r="D205" s="56">
        <f>IF(COUNT(D183:D204)=0,"NR",SUM(D183:D204))</f>
        <v>1161</v>
      </c>
      <c r="E205" s="57">
        <f>IF(COUNT(E183:E204)=0,"NR",SUM(E183:E204))</f>
        <v>1242</v>
      </c>
      <c r="F205" s="58">
        <f t="shared" si="15"/>
        <v>2403</v>
      </c>
      <c r="G205" s="56">
        <f>IF(COUNT(G183:G204)=0,"NR",SUM(G183:G204))</f>
        <v>13633</v>
      </c>
      <c r="H205" s="57">
        <f>IF(COUNT(H183:H204)=0,"NR",SUM(H183:H204))</f>
        <v>14768</v>
      </c>
      <c r="I205" s="58">
        <f t="shared" si="14"/>
        <v>28401</v>
      </c>
      <c r="J205" s="61"/>
    </row>
    <row r="206" spans="1:10" customForma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ht="13" x14ac:dyDescent="0.3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" thickBo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3">
      <c r="A210" s="18"/>
      <c r="B210" s="18"/>
      <c r="C210" s="78" t="s">
        <v>119</v>
      </c>
      <c r="D210" s="85" t="s">
        <v>143</v>
      </c>
      <c r="E210" s="86"/>
      <c r="F210" s="87"/>
      <c r="G210" s="85" t="s">
        <v>144</v>
      </c>
      <c r="H210" s="86"/>
      <c r="I210" s="87"/>
      <c r="J210" s="18"/>
    </row>
    <row r="211" spans="1:10" customFormat="1" ht="20.149999999999999" customHeight="1" thickBot="1" x14ac:dyDescent="0.35">
      <c r="A211" s="18"/>
      <c r="B211" s="18"/>
      <c r="C211" s="79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49999999999999" customHeight="1" x14ac:dyDescent="0.3">
      <c r="A212" s="18"/>
      <c r="B212" s="18"/>
      <c r="C212" s="24" t="s">
        <v>0</v>
      </c>
      <c r="D212" s="5">
        <v>0</v>
      </c>
      <c r="E212" s="6">
        <v>0</v>
      </c>
      <c r="F212" s="54">
        <f>IF(COUNT(D212:E212)=0,"NR",SUM(D212:E212))</f>
        <v>0</v>
      </c>
      <c r="G212" s="5">
        <v>0</v>
      </c>
      <c r="H212" s="6">
        <v>0</v>
      </c>
      <c r="I212" s="54">
        <f t="shared" ref="I212:I234" si="16">IF(COUNT(G212:H212)=0,"NR",SUM(G212:H212))</f>
        <v>0</v>
      </c>
      <c r="J212" s="61"/>
    </row>
    <row r="213" spans="1:10" ht="20.149999999999999" customHeight="1" x14ac:dyDescent="0.3">
      <c r="A213" s="18"/>
      <c r="B213" s="18"/>
      <c r="C213" s="25" t="s">
        <v>1</v>
      </c>
      <c r="D213" s="7">
        <v>0</v>
      </c>
      <c r="E213" s="8">
        <v>0</v>
      </c>
      <c r="F213" s="62">
        <f t="shared" ref="F213:F234" si="17">IF(COUNT(D213:E213)=0,"NR",SUM(D213:E213))</f>
        <v>0</v>
      </c>
      <c r="G213" s="7">
        <v>0</v>
      </c>
      <c r="H213" s="8">
        <v>0</v>
      </c>
      <c r="I213" s="62">
        <f t="shared" si="16"/>
        <v>0</v>
      </c>
      <c r="J213" s="61"/>
    </row>
    <row r="214" spans="1:10" ht="20.149999999999999" customHeight="1" x14ac:dyDescent="0.3">
      <c r="A214" s="18"/>
      <c r="B214" s="18"/>
      <c r="C214" s="26" t="s">
        <v>2</v>
      </c>
      <c r="D214" s="7">
        <v>0</v>
      </c>
      <c r="E214" s="8">
        <v>0</v>
      </c>
      <c r="F214" s="62">
        <f t="shared" si="17"/>
        <v>0</v>
      </c>
      <c r="G214" s="7">
        <v>0</v>
      </c>
      <c r="H214" s="8">
        <v>0</v>
      </c>
      <c r="I214" s="62">
        <f t="shared" si="16"/>
        <v>0</v>
      </c>
      <c r="J214" s="61"/>
    </row>
    <row r="215" spans="1:10" ht="20.149999999999999" customHeight="1" x14ac:dyDescent="0.3">
      <c r="A215" s="18"/>
      <c r="B215" s="18"/>
      <c r="C215" s="26" t="s">
        <v>3</v>
      </c>
      <c r="D215" s="7">
        <v>0</v>
      </c>
      <c r="E215" s="8">
        <v>0</v>
      </c>
      <c r="F215" s="62">
        <f t="shared" si="17"/>
        <v>0</v>
      </c>
      <c r="G215" s="7">
        <v>0</v>
      </c>
      <c r="H215" s="8">
        <v>0</v>
      </c>
      <c r="I215" s="62">
        <f t="shared" si="16"/>
        <v>0</v>
      </c>
      <c r="J215" s="61"/>
    </row>
    <row r="216" spans="1:10" ht="20.149999999999999" customHeight="1" x14ac:dyDescent="0.3">
      <c r="A216" s="18"/>
      <c r="B216" s="18"/>
      <c r="C216" s="27" t="s">
        <v>4</v>
      </c>
      <c r="D216" s="7">
        <v>0</v>
      </c>
      <c r="E216" s="8">
        <v>0</v>
      </c>
      <c r="F216" s="62">
        <f t="shared" si="17"/>
        <v>0</v>
      </c>
      <c r="G216" s="7">
        <v>0</v>
      </c>
      <c r="H216" s="8">
        <v>0</v>
      </c>
      <c r="I216" s="62">
        <f t="shared" si="16"/>
        <v>0</v>
      </c>
      <c r="J216" s="61"/>
    </row>
    <row r="217" spans="1:10" ht="20.149999999999999" customHeight="1" x14ac:dyDescent="0.3">
      <c r="A217" s="18"/>
      <c r="B217" s="18"/>
      <c r="C217" s="27" t="s">
        <v>5</v>
      </c>
      <c r="D217" s="7">
        <v>0</v>
      </c>
      <c r="E217" s="8">
        <v>0</v>
      </c>
      <c r="F217" s="62">
        <f t="shared" si="17"/>
        <v>0</v>
      </c>
      <c r="G217" s="7">
        <v>0</v>
      </c>
      <c r="H217" s="8">
        <v>0</v>
      </c>
      <c r="I217" s="62">
        <f t="shared" si="16"/>
        <v>0</v>
      </c>
      <c r="J217" s="61"/>
    </row>
    <row r="218" spans="1:10" ht="20.149999999999999" customHeight="1" x14ac:dyDescent="0.3">
      <c r="A218" s="18"/>
      <c r="B218" s="18"/>
      <c r="C218" s="27" t="s">
        <v>6</v>
      </c>
      <c r="D218" s="7">
        <v>2</v>
      </c>
      <c r="E218" s="8">
        <v>1</v>
      </c>
      <c r="F218" s="62">
        <f t="shared" si="17"/>
        <v>3</v>
      </c>
      <c r="G218" s="7">
        <v>22</v>
      </c>
      <c r="H218" s="8">
        <v>6</v>
      </c>
      <c r="I218" s="62">
        <f t="shared" si="16"/>
        <v>28</v>
      </c>
      <c r="J218" s="61"/>
    </row>
    <row r="219" spans="1:10" ht="20.149999999999999" customHeight="1" x14ac:dyDescent="0.3">
      <c r="A219" s="18"/>
      <c r="B219" s="18"/>
      <c r="C219" s="27" t="s">
        <v>7</v>
      </c>
      <c r="D219" s="7">
        <v>3</v>
      </c>
      <c r="E219" s="8">
        <v>4</v>
      </c>
      <c r="F219" s="62">
        <f t="shared" si="17"/>
        <v>7</v>
      </c>
      <c r="G219" s="7">
        <v>33</v>
      </c>
      <c r="H219" s="8">
        <v>39</v>
      </c>
      <c r="I219" s="62">
        <f t="shared" si="16"/>
        <v>72</v>
      </c>
      <c r="J219" s="61"/>
    </row>
    <row r="220" spans="1:10" ht="20.149999999999999" customHeight="1" x14ac:dyDescent="0.3">
      <c r="A220" s="18"/>
      <c r="B220" s="18"/>
      <c r="C220" s="27" t="s">
        <v>8</v>
      </c>
      <c r="D220" s="7">
        <v>7</v>
      </c>
      <c r="E220" s="8">
        <v>4</v>
      </c>
      <c r="F220" s="62">
        <f t="shared" si="17"/>
        <v>11</v>
      </c>
      <c r="G220" s="7">
        <v>65</v>
      </c>
      <c r="H220" s="8">
        <v>33</v>
      </c>
      <c r="I220" s="62">
        <f t="shared" si="16"/>
        <v>98</v>
      </c>
      <c r="J220" s="61"/>
    </row>
    <row r="221" spans="1:10" ht="20.149999999999999" customHeight="1" x14ac:dyDescent="0.3">
      <c r="A221" s="18"/>
      <c r="B221" s="18"/>
      <c r="C221" s="27" t="s">
        <v>9</v>
      </c>
      <c r="D221" s="7">
        <v>8</v>
      </c>
      <c r="E221" s="8">
        <v>7</v>
      </c>
      <c r="F221" s="62">
        <f t="shared" si="17"/>
        <v>15</v>
      </c>
      <c r="G221" s="7">
        <v>89</v>
      </c>
      <c r="H221" s="8">
        <v>79</v>
      </c>
      <c r="I221" s="62">
        <f t="shared" si="16"/>
        <v>168</v>
      </c>
      <c r="J221" s="61"/>
    </row>
    <row r="222" spans="1:10" ht="20.149999999999999" customHeight="1" x14ac:dyDescent="0.3">
      <c r="A222" s="18"/>
      <c r="B222" s="18"/>
      <c r="C222" s="27" t="s">
        <v>10</v>
      </c>
      <c r="D222" s="7">
        <v>12</v>
      </c>
      <c r="E222" s="8">
        <v>13</v>
      </c>
      <c r="F222" s="62">
        <f t="shared" si="17"/>
        <v>25</v>
      </c>
      <c r="G222" s="7">
        <v>116</v>
      </c>
      <c r="H222" s="8">
        <v>154</v>
      </c>
      <c r="I222" s="62">
        <f t="shared" si="16"/>
        <v>270</v>
      </c>
      <c r="J222" s="61"/>
    </row>
    <row r="223" spans="1:10" ht="20.149999999999999" customHeight="1" x14ac:dyDescent="0.3">
      <c r="A223" s="18"/>
      <c r="B223" s="18"/>
      <c r="C223" s="27" t="s">
        <v>11</v>
      </c>
      <c r="D223" s="7">
        <v>13</v>
      </c>
      <c r="E223" s="8">
        <v>12</v>
      </c>
      <c r="F223" s="62">
        <f t="shared" si="17"/>
        <v>25</v>
      </c>
      <c r="G223" s="7">
        <v>149</v>
      </c>
      <c r="H223" s="8">
        <v>146</v>
      </c>
      <c r="I223" s="62">
        <f t="shared" si="16"/>
        <v>295</v>
      </c>
      <c r="J223" s="61"/>
    </row>
    <row r="224" spans="1:10" ht="20.149999999999999" customHeight="1" x14ac:dyDescent="0.3">
      <c r="A224" s="18"/>
      <c r="B224" s="18"/>
      <c r="C224" s="27" t="s">
        <v>12</v>
      </c>
      <c r="D224" s="7">
        <v>11</v>
      </c>
      <c r="E224" s="8">
        <v>24</v>
      </c>
      <c r="F224" s="62">
        <f t="shared" si="17"/>
        <v>35</v>
      </c>
      <c r="G224" s="7">
        <v>122</v>
      </c>
      <c r="H224" s="8">
        <v>254</v>
      </c>
      <c r="I224" s="62">
        <f t="shared" si="16"/>
        <v>376</v>
      </c>
      <c r="J224" s="61"/>
    </row>
    <row r="225" spans="1:10" ht="20.149999999999999" customHeight="1" x14ac:dyDescent="0.3">
      <c r="A225" s="18"/>
      <c r="B225" s="18"/>
      <c r="C225" s="27" t="s">
        <v>13</v>
      </c>
      <c r="D225" s="7">
        <v>12</v>
      </c>
      <c r="E225" s="8">
        <v>19</v>
      </c>
      <c r="F225" s="62">
        <f t="shared" si="17"/>
        <v>31</v>
      </c>
      <c r="G225" s="7">
        <v>114</v>
      </c>
      <c r="H225" s="8">
        <v>217</v>
      </c>
      <c r="I225" s="62">
        <f t="shared" si="16"/>
        <v>331</v>
      </c>
      <c r="J225" s="61"/>
    </row>
    <row r="226" spans="1:10" ht="20.149999999999999" customHeight="1" x14ac:dyDescent="0.3">
      <c r="A226" s="18"/>
      <c r="B226" s="18"/>
      <c r="C226" s="27" t="s">
        <v>14</v>
      </c>
      <c r="D226" s="7">
        <v>25</v>
      </c>
      <c r="E226" s="8">
        <v>39</v>
      </c>
      <c r="F226" s="62">
        <f t="shared" si="17"/>
        <v>64</v>
      </c>
      <c r="G226" s="7">
        <v>268</v>
      </c>
      <c r="H226" s="8">
        <v>440</v>
      </c>
      <c r="I226" s="62">
        <f t="shared" si="16"/>
        <v>708</v>
      </c>
      <c r="J226" s="61"/>
    </row>
    <row r="227" spans="1:10" ht="20.149999999999999" customHeight="1" x14ac:dyDescent="0.3">
      <c r="A227" s="18"/>
      <c r="B227" s="18"/>
      <c r="C227" s="27" t="s">
        <v>15</v>
      </c>
      <c r="D227" s="7">
        <v>0</v>
      </c>
      <c r="E227" s="8">
        <v>0</v>
      </c>
      <c r="F227" s="62">
        <f t="shared" si="17"/>
        <v>0</v>
      </c>
      <c r="G227" s="7">
        <v>18</v>
      </c>
      <c r="H227" s="8">
        <v>33</v>
      </c>
      <c r="I227" s="62">
        <f t="shared" si="16"/>
        <v>51</v>
      </c>
      <c r="J227" s="61"/>
    </row>
    <row r="228" spans="1:10" ht="20.149999999999999" customHeight="1" x14ac:dyDescent="0.3">
      <c r="A228" s="18"/>
      <c r="B228" s="18"/>
      <c r="C228" s="27" t="s">
        <v>16</v>
      </c>
      <c r="D228" s="7">
        <v>0</v>
      </c>
      <c r="E228" s="8">
        <v>0</v>
      </c>
      <c r="F228" s="62">
        <f t="shared" si="17"/>
        <v>0</v>
      </c>
      <c r="G228" s="7">
        <v>0</v>
      </c>
      <c r="H228" s="8">
        <v>0</v>
      </c>
      <c r="I228" s="62">
        <f t="shared" si="16"/>
        <v>0</v>
      </c>
      <c r="J228" s="61"/>
    </row>
    <row r="229" spans="1:10" ht="20.149999999999999" customHeight="1" x14ac:dyDescent="0.3">
      <c r="A229" s="18"/>
      <c r="B229" s="18"/>
      <c r="C229" s="27" t="s">
        <v>17</v>
      </c>
      <c r="D229" s="7">
        <v>0</v>
      </c>
      <c r="E229" s="8">
        <v>0</v>
      </c>
      <c r="F229" s="62">
        <f t="shared" si="17"/>
        <v>0</v>
      </c>
      <c r="G229" s="7">
        <v>0</v>
      </c>
      <c r="H229" s="8">
        <v>0</v>
      </c>
      <c r="I229" s="62">
        <f t="shared" si="16"/>
        <v>0</v>
      </c>
      <c r="J229" s="61"/>
    </row>
    <row r="230" spans="1:10" ht="20.149999999999999" customHeight="1" x14ac:dyDescent="0.3">
      <c r="A230" s="18"/>
      <c r="B230" s="18"/>
      <c r="C230" s="27" t="s">
        <v>18</v>
      </c>
      <c r="D230" s="7">
        <v>0</v>
      </c>
      <c r="E230" s="8">
        <v>0</v>
      </c>
      <c r="F230" s="62">
        <f t="shared" si="17"/>
        <v>0</v>
      </c>
      <c r="G230" s="7">
        <v>0</v>
      </c>
      <c r="H230" s="8">
        <v>0</v>
      </c>
      <c r="I230" s="62">
        <f t="shared" si="16"/>
        <v>0</v>
      </c>
      <c r="J230" s="61"/>
    </row>
    <row r="231" spans="1:10" ht="20.149999999999999" customHeight="1" x14ac:dyDescent="0.3">
      <c r="A231" s="18"/>
      <c r="B231" s="18"/>
      <c r="C231" s="27" t="s">
        <v>25</v>
      </c>
      <c r="D231" s="7">
        <v>0</v>
      </c>
      <c r="E231" s="8">
        <v>0</v>
      </c>
      <c r="F231" s="62">
        <f t="shared" si="17"/>
        <v>0</v>
      </c>
      <c r="G231" s="7">
        <v>0</v>
      </c>
      <c r="H231" s="8">
        <v>0</v>
      </c>
      <c r="I231" s="62">
        <f t="shared" si="16"/>
        <v>0</v>
      </c>
      <c r="J231" s="61"/>
    </row>
    <row r="232" spans="1:10" ht="20.149999999999999" customHeight="1" x14ac:dyDescent="0.3">
      <c r="A232" s="18"/>
      <c r="B232" s="18"/>
      <c r="C232" s="27" t="s">
        <v>19</v>
      </c>
      <c r="D232" s="7">
        <v>0</v>
      </c>
      <c r="E232" s="8">
        <v>0</v>
      </c>
      <c r="F232" s="62">
        <f t="shared" si="17"/>
        <v>0</v>
      </c>
      <c r="G232" s="7">
        <v>0</v>
      </c>
      <c r="H232" s="8">
        <v>0</v>
      </c>
      <c r="I232" s="62">
        <f t="shared" si="16"/>
        <v>0</v>
      </c>
      <c r="J232" s="61"/>
    </row>
    <row r="233" spans="1:10" ht="20.149999999999999" customHeight="1" x14ac:dyDescent="0.3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49999999999999" customHeight="1" thickBot="1" x14ac:dyDescent="0.35">
      <c r="A234" s="18"/>
      <c r="B234" s="18"/>
      <c r="C234" s="28" t="s">
        <v>22</v>
      </c>
      <c r="D234" s="56">
        <f>IF(COUNT(D212:D233)=0,"NR",SUM(D212:D233))</f>
        <v>93</v>
      </c>
      <c r="E234" s="57">
        <f>IF(COUNT(E212:E233)=0,"NR",SUM(E212:E233))</f>
        <v>123</v>
      </c>
      <c r="F234" s="58">
        <f t="shared" si="17"/>
        <v>216</v>
      </c>
      <c r="G234" s="56">
        <f>IF(COUNT(G212:G233)=0,"NR",SUM(G212:G233))</f>
        <v>996</v>
      </c>
      <c r="H234" s="57">
        <f>IF(COUNT(H212:H233)=0,"NR",SUM(H212:H233))</f>
        <v>1401</v>
      </c>
      <c r="I234" s="58">
        <f t="shared" si="16"/>
        <v>2397</v>
      </c>
      <c r="J234" s="61"/>
    </row>
    <row r="235" spans="1:10" ht="20.149999999999999" customHeight="1" x14ac:dyDescent="0.3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ht="13" x14ac:dyDescent="0.3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" thickBo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3">
      <c r="A238" s="18"/>
      <c r="B238" s="18"/>
      <c r="C238" s="78" t="s">
        <v>119</v>
      </c>
      <c r="D238" s="85" t="s">
        <v>143</v>
      </c>
      <c r="E238" s="86"/>
      <c r="F238" s="87"/>
      <c r="G238" s="85" t="s">
        <v>144</v>
      </c>
      <c r="H238" s="86"/>
      <c r="I238" s="87"/>
      <c r="J238" s="18"/>
    </row>
    <row r="239" spans="1:10" customFormat="1" ht="20.149999999999999" customHeight="1" thickBot="1" x14ac:dyDescent="0.35">
      <c r="A239" s="18"/>
      <c r="B239" s="18"/>
      <c r="C239" s="79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49999999999999" customHeight="1" x14ac:dyDescent="0.3">
      <c r="A240" s="18"/>
      <c r="B240" s="18"/>
      <c r="C240" s="24" t="s">
        <v>0</v>
      </c>
      <c r="D240" s="5">
        <v>526</v>
      </c>
      <c r="E240" s="6">
        <v>479</v>
      </c>
      <c r="F240" s="54">
        <f>IF(COUNT(D240:E240)=0,"NR",SUM(D240:E240))</f>
        <v>1005</v>
      </c>
      <c r="G240" s="5">
        <v>3205</v>
      </c>
      <c r="H240" s="6">
        <v>2756</v>
      </c>
      <c r="I240" s="54">
        <f t="shared" ref="I240:I262" si="18">IF(COUNT(G240:H240)=0,"NR",SUM(G240:H240))</f>
        <v>5961</v>
      </c>
      <c r="J240" s="18"/>
    </row>
    <row r="241" spans="1:10" ht="20.149999999999999" customHeight="1" x14ac:dyDescent="0.3">
      <c r="A241" s="18"/>
      <c r="B241" s="18"/>
      <c r="C241" s="25" t="s">
        <v>1</v>
      </c>
      <c r="D241" s="7">
        <v>2582</v>
      </c>
      <c r="E241" s="8">
        <v>2432</v>
      </c>
      <c r="F241" s="62">
        <f t="shared" ref="F241:F262" si="19">IF(COUNT(D241:E241)=0,"NR",SUM(D241:E241))</f>
        <v>5014</v>
      </c>
      <c r="G241" s="7">
        <v>30780</v>
      </c>
      <c r="H241" s="8">
        <v>28958</v>
      </c>
      <c r="I241" s="62">
        <f t="shared" si="18"/>
        <v>59738</v>
      </c>
      <c r="J241" s="61"/>
    </row>
    <row r="242" spans="1:10" ht="20.149999999999999" customHeight="1" x14ac:dyDescent="0.3">
      <c r="A242" s="18"/>
      <c r="B242" s="18"/>
      <c r="C242" s="26" t="s">
        <v>2</v>
      </c>
      <c r="D242" s="7">
        <v>3224</v>
      </c>
      <c r="E242" s="8">
        <v>2982</v>
      </c>
      <c r="F242" s="62">
        <f t="shared" si="19"/>
        <v>6206</v>
      </c>
      <c r="G242" s="7">
        <v>38571</v>
      </c>
      <c r="H242" s="8">
        <v>35522</v>
      </c>
      <c r="I242" s="62">
        <f t="shared" si="18"/>
        <v>74093</v>
      </c>
      <c r="J242" s="61"/>
    </row>
    <row r="243" spans="1:10" ht="20.149999999999999" customHeight="1" x14ac:dyDescent="0.3">
      <c r="A243" s="18"/>
      <c r="B243" s="18"/>
      <c r="C243" s="26" t="s">
        <v>3</v>
      </c>
      <c r="D243" s="7">
        <v>3009</v>
      </c>
      <c r="E243" s="8">
        <v>2833</v>
      </c>
      <c r="F243" s="62">
        <f t="shared" si="19"/>
        <v>5842</v>
      </c>
      <c r="G243" s="7">
        <v>35916</v>
      </c>
      <c r="H243" s="8">
        <v>33643</v>
      </c>
      <c r="I243" s="62">
        <f t="shared" si="18"/>
        <v>69559</v>
      </c>
      <c r="J243" s="61"/>
    </row>
    <row r="244" spans="1:10" ht="20.149999999999999" customHeight="1" x14ac:dyDescent="0.3">
      <c r="A244" s="18"/>
      <c r="B244" s="18"/>
      <c r="C244" s="27" t="s">
        <v>4</v>
      </c>
      <c r="D244" s="7">
        <v>1737</v>
      </c>
      <c r="E244" s="8">
        <v>1602</v>
      </c>
      <c r="F244" s="62">
        <f t="shared" si="19"/>
        <v>3339</v>
      </c>
      <c r="G244" s="7">
        <v>20589</v>
      </c>
      <c r="H244" s="8">
        <v>19103</v>
      </c>
      <c r="I244" s="62">
        <f t="shared" si="18"/>
        <v>39692</v>
      </c>
      <c r="J244" s="61"/>
    </row>
    <row r="245" spans="1:10" ht="20.149999999999999" customHeight="1" x14ac:dyDescent="0.3">
      <c r="A245" s="18"/>
      <c r="B245" s="18"/>
      <c r="C245" s="27" t="s">
        <v>5</v>
      </c>
      <c r="D245" s="7">
        <v>956</v>
      </c>
      <c r="E245" s="8">
        <v>1016</v>
      </c>
      <c r="F245" s="62">
        <f t="shared" si="19"/>
        <v>1972</v>
      </c>
      <c r="G245" s="7">
        <v>11396</v>
      </c>
      <c r="H245" s="8">
        <v>12014</v>
      </c>
      <c r="I245" s="62">
        <f t="shared" si="18"/>
        <v>23410</v>
      </c>
      <c r="J245" s="61"/>
    </row>
    <row r="246" spans="1:10" ht="20.149999999999999" customHeight="1" x14ac:dyDescent="0.3">
      <c r="A246" s="18"/>
      <c r="B246" s="18"/>
      <c r="C246" s="27" t="s">
        <v>6</v>
      </c>
      <c r="D246" s="7">
        <v>1478</v>
      </c>
      <c r="E246" s="8">
        <v>2068</v>
      </c>
      <c r="F246" s="62">
        <f t="shared" si="19"/>
        <v>3546</v>
      </c>
      <c r="G246" s="7">
        <v>17220</v>
      </c>
      <c r="H246" s="8">
        <v>24403</v>
      </c>
      <c r="I246" s="62">
        <f t="shared" si="18"/>
        <v>41623</v>
      </c>
      <c r="J246" s="61"/>
    </row>
    <row r="247" spans="1:10" ht="20.149999999999999" customHeight="1" x14ac:dyDescent="0.3">
      <c r="A247" s="18"/>
      <c r="B247" s="18"/>
      <c r="C247" s="27" t="s">
        <v>7</v>
      </c>
      <c r="D247" s="7">
        <v>1045</v>
      </c>
      <c r="E247" s="8">
        <v>1916</v>
      </c>
      <c r="F247" s="62">
        <f t="shared" si="19"/>
        <v>2961</v>
      </c>
      <c r="G247" s="7">
        <v>11923</v>
      </c>
      <c r="H247" s="8">
        <v>22031</v>
      </c>
      <c r="I247" s="62">
        <f t="shared" si="18"/>
        <v>33954</v>
      </c>
      <c r="J247" s="61"/>
    </row>
    <row r="248" spans="1:10" ht="20.149999999999999" customHeight="1" x14ac:dyDescent="0.3">
      <c r="A248" s="18"/>
      <c r="B248" s="18"/>
      <c r="C248" s="27" t="s">
        <v>8</v>
      </c>
      <c r="D248" s="7">
        <v>1182</v>
      </c>
      <c r="E248" s="8">
        <v>2050</v>
      </c>
      <c r="F248" s="62">
        <f t="shared" si="19"/>
        <v>3232</v>
      </c>
      <c r="G248" s="7">
        <v>13557</v>
      </c>
      <c r="H248" s="8">
        <v>23857</v>
      </c>
      <c r="I248" s="62">
        <f t="shared" si="18"/>
        <v>37414</v>
      </c>
      <c r="J248" s="61"/>
    </row>
    <row r="249" spans="1:10" ht="20.149999999999999" customHeight="1" x14ac:dyDescent="0.3">
      <c r="A249" s="18"/>
      <c r="B249" s="18"/>
      <c r="C249" s="27" t="s">
        <v>9</v>
      </c>
      <c r="D249" s="7">
        <v>1217</v>
      </c>
      <c r="E249" s="8">
        <v>1727</v>
      </c>
      <c r="F249" s="62">
        <f t="shared" si="19"/>
        <v>2944</v>
      </c>
      <c r="G249" s="7">
        <v>14189</v>
      </c>
      <c r="H249" s="8">
        <v>20077</v>
      </c>
      <c r="I249" s="62">
        <f t="shared" si="18"/>
        <v>34266</v>
      </c>
      <c r="J249" s="61"/>
    </row>
    <row r="250" spans="1:10" ht="20.149999999999999" customHeight="1" x14ac:dyDescent="0.3">
      <c r="A250" s="18"/>
      <c r="B250" s="18"/>
      <c r="C250" s="27" t="s">
        <v>10</v>
      </c>
      <c r="D250" s="7">
        <v>1096</v>
      </c>
      <c r="E250" s="8">
        <v>1401</v>
      </c>
      <c r="F250" s="62">
        <f t="shared" si="19"/>
        <v>2497</v>
      </c>
      <c r="G250" s="7">
        <v>12658</v>
      </c>
      <c r="H250" s="8">
        <v>16288</v>
      </c>
      <c r="I250" s="62">
        <f t="shared" si="18"/>
        <v>28946</v>
      </c>
      <c r="J250" s="61"/>
    </row>
    <row r="251" spans="1:10" ht="20.149999999999999" customHeight="1" x14ac:dyDescent="0.3">
      <c r="A251" s="18"/>
      <c r="B251" s="18"/>
      <c r="C251" s="27" t="s">
        <v>11</v>
      </c>
      <c r="D251" s="7">
        <v>780</v>
      </c>
      <c r="E251" s="8">
        <v>892</v>
      </c>
      <c r="F251" s="62">
        <f t="shared" si="19"/>
        <v>1672</v>
      </c>
      <c r="G251" s="7">
        <v>8938</v>
      </c>
      <c r="H251" s="8">
        <v>10173</v>
      </c>
      <c r="I251" s="62">
        <f t="shared" si="18"/>
        <v>19111</v>
      </c>
      <c r="J251" s="61"/>
    </row>
    <row r="252" spans="1:10" ht="20.149999999999999" customHeight="1" x14ac:dyDescent="0.3">
      <c r="A252" s="18"/>
      <c r="B252" s="18"/>
      <c r="C252" s="27" t="s">
        <v>12</v>
      </c>
      <c r="D252" s="7">
        <v>708</v>
      </c>
      <c r="E252" s="8">
        <v>771</v>
      </c>
      <c r="F252" s="62">
        <f t="shared" si="19"/>
        <v>1479</v>
      </c>
      <c r="G252" s="7">
        <v>8113</v>
      </c>
      <c r="H252" s="8">
        <v>9023</v>
      </c>
      <c r="I252" s="62">
        <f t="shared" si="18"/>
        <v>17136</v>
      </c>
      <c r="J252" s="61"/>
    </row>
    <row r="253" spans="1:10" ht="20.149999999999999" customHeight="1" x14ac:dyDescent="0.3">
      <c r="A253" s="18"/>
      <c r="B253" s="18"/>
      <c r="C253" s="27" t="s">
        <v>13</v>
      </c>
      <c r="D253" s="7">
        <v>661</v>
      </c>
      <c r="E253" s="8">
        <v>702</v>
      </c>
      <c r="F253" s="62">
        <f t="shared" si="19"/>
        <v>1363</v>
      </c>
      <c r="G253" s="7">
        <v>7622</v>
      </c>
      <c r="H253" s="8">
        <v>8230</v>
      </c>
      <c r="I253" s="62">
        <f t="shared" si="18"/>
        <v>15852</v>
      </c>
      <c r="J253" s="61"/>
    </row>
    <row r="254" spans="1:10" ht="20.149999999999999" customHeight="1" x14ac:dyDescent="0.3">
      <c r="A254" s="18"/>
      <c r="B254" s="18"/>
      <c r="C254" s="27" t="s">
        <v>14</v>
      </c>
      <c r="D254" s="7">
        <v>744</v>
      </c>
      <c r="E254" s="8">
        <v>756</v>
      </c>
      <c r="F254" s="62">
        <f t="shared" si="19"/>
        <v>1500</v>
      </c>
      <c r="G254" s="7">
        <v>8420</v>
      </c>
      <c r="H254" s="8">
        <v>8435</v>
      </c>
      <c r="I254" s="62">
        <f t="shared" si="18"/>
        <v>16855</v>
      </c>
      <c r="J254" s="61"/>
    </row>
    <row r="255" spans="1:10" ht="20.149999999999999" customHeight="1" x14ac:dyDescent="0.3">
      <c r="A255" s="18"/>
      <c r="B255" s="18"/>
      <c r="C255" s="27" t="s">
        <v>15</v>
      </c>
      <c r="D255" s="7">
        <v>8</v>
      </c>
      <c r="E255" s="8">
        <v>16</v>
      </c>
      <c r="F255" s="62">
        <f t="shared" si="19"/>
        <v>24</v>
      </c>
      <c r="G255" s="7">
        <v>750</v>
      </c>
      <c r="H255" s="8">
        <v>917</v>
      </c>
      <c r="I255" s="62">
        <f t="shared" si="18"/>
        <v>1667</v>
      </c>
      <c r="J255" s="61"/>
    </row>
    <row r="256" spans="1:10" ht="20.149999999999999" customHeight="1" x14ac:dyDescent="0.3">
      <c r="A256" s="18"/>
      <c r="B256" s="18"/>
      <c r="C256" s="27" t="s">
        <v>16</v>
      </c>
      <c r="D256" s="7">
        <v>0</v>
      </c>
      <c r="E256" s="8">
        <v>0</v>
      </c>
      <c r="F256" s="62">
        <f t="shared" si="19"/>
        <v>0</v>
      </c>
      <c r="G256" s="7">
        <v>0</v>
      </c>
      <c r="H256" s="8">
        <v>0</v>
      </c>
      <c r="I256" s="62">
        <f t="shared" si="18"/>
        <v>0</v>
      </c>
      <c r="J256" s="61"/>
    </row>
    <row r="257" spans="1:10" ht="20.149999999999999" customHeight="1" x14ac:dyDescent="0.3">
      <c r="A257" s="18"/>
      <c r="B257" s="18"/>
      <c r="C257" s="27" t="s">
        <v>17</v>
      </c>
      <c r="D257" s="7">
        <v>0</v>
      </c>
      <c r="E257" s="8">
        <v>0</v>
      </c>
      <c r="F257" s="62">
        <f t="shared" si="19"/>
        <v>0</v>
      </c>
      <c r="G257" s="7">
        <v>0</v>
      </c>
      <c r="H257" s="8">
        <v>4</v>
      </c>
      <c r="I257" s="62">
        <f t="shared" si="18"/>
        <v>4</v>
      </c>
      <c r="J257" s="61"/>
    </row>
    <row r="258" spans="1:10" ht="20.149999999999999" customHeight="1" x14ac:dyDescent="0.3">
      <c r="A258" s="18"/>
      <c r="B258" s="18"/>
      <c r="C258" s="27" t="s">
        <v>18</v>
      </c>
      <c r="D258" s="7">
        <v>0</v>
      </c>
      <c r="E258" s="8">
        <v>0</v>
      </c>
      <c r="F258" s="62">
        <f t="shared" si="19"/>
        <v>0</v>
      </c>
      <c r="G258" s="7">
        <v>0</v>
      </c>
      <c r="H258" s="8">
        <v>0</v>
      </c>
      <c r="I258" s="62">
        <f t="shared" si="18"/>
        <v>0</v>
      </c>
      <c r="J258" s="61"/>
    </row>
    <row r="259" spans="1:10" ht="20.149999999999999" customHeight="1" x14ac:dyDescent="0.3">
      <c r="A259" s="18"/>
      <c r="B259" s="18"/>
      <c r="C259" s="27" t="s">
        <v>25</v>
      </c>
      <c r="D259" s="7">
        <v>0</v>
      </c>
      <c r="E259" s="8">
        <v>0</v>
      </c>
      <c r="F259" s="62">
        <f t="shared" si="19"/>
        <v>0</v>
      </c>
      <c r="G259" s="7">
        <v>0</v>
      </c>
      <c r="H259" s="8">
        <v>0</v>
      </c>
      <c r="I259" s="62">
        <f t="shared" si="18"/>
        <v>0</v>
      </c>
      <c r="J259" s="61"/>
    </row>
    <row r="260" spans="1:10" ht="20.149999999999999" customHeight="1" x14ac:dyDescent="0.3">
      <c r="A260" s="18"/>
      <c r="B260" s="18"/>
      <c r="C260" s="27" t="s">
        <v>19</v>
      </c>
      <c r="D260" s="7">
        <v>0</v>
      </c>
      <c r="E260" s="8">
        <v>0</v>
      </c>
      <c r="F260" s="62">
        <f t="shared" si="19"/>
        <v>0</v>
      </c>
      <c r="G260" s="7">
        <v>0</v>
      </c>
      <c r="H260" s="8">
        <v>0</v>
      </c>
      <c r="I260" s="62">
        <f t="shared" si="18"/>
        <v>0</v>
      </c>
      <c r="J260" s="61"/>
    </row>
    <row r="261" spans="1:10" ht="20.149999999999999" customHeight="1" x14ac:dyDescent="0.3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49999999999999" customHeight="1" thickBot="1" x14ac:dyDescent="0.35">
      <c r="A262" s="18"/>
      <c r="B262" s="18"/>
      <c r="C262" s="28" t="s">
        <v>22</v>
      </c>
      <c r="D262" s="56">
        <f>IF(COUNT(D240:D261)=0,"NR",SUM(D240:D261))</f>
        <v>20953</v>
      </c>
      <c r="E262" s="57">
        <f>IF(COUNT(E240:E261)=0,"NR",SUM(E240:E261))</f>
        <v>23643</v>
      </c>
      <c r="F262" s="58">
        <f t="shared" si="19"/>
        <v>44596</v>
      </c>
      <c r="G262" s="56">
        <f>IF(COUNT(G240:G261)=0,"NR",SUM(G240:G261))</f>
        <v>243847</v>
      </c>
      <c r="H262" s="57">
        <f>IF(COUNT(H240:H261)=0,"NR",SUM(H240:H261))</f>
        <v>275434</v>
      </c>
      <c r="I262" s="58">
        <f t="shared" si="18"/>
        <v>519281</v>
      </c>
      <c r="J262" s="61"/>
    </row>
    <row r="263" spans="1:10" customForma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ht="13" x14ac:dyDescent="0.3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" thickBo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3">
      <c r="A267" s="18"/>
      <c r="B267" s="18"/>
      <c r="C267" s="78" t="s">
        <v>119</v>
      </c>
      <c r="D267" s="85" t="s">
        <v>143</v>
      </c>
      <c r="E267" s="86"/>
      <c r="F267" s="87"/>
      <c r="G267" s="85" t="s">
        <v>144</v>
      </c>
      <c r="H267" s="86"/>
      <c r="I267" s="87"/>
      <c r="J267" s="18"/>
    </row>
    <row r="268" spans="1:10" customFormat="1" ht="20.149999999999999" customHeight="1" thickBot="1" x14ac:dyDescent="0.35">
      <c r="A268" s="18"/>
      <c r="B268" s="18"/>
      <c r="C268" s="79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49999999999999" customHeight="1" x14ac:dyDescent="0.3">
      <c r="A269" s="18"/>
      <c r="B269" s="18"/>
      <c r="C269" s="24" t="s">
        <v>0</v>
      </c>
      <c r="D269" s="5">
        <v>0</v>
      </c>
      <c r="E269" s="6">
        <v>0</v>
      </c>
      <c r="F269" s="54">
        <f>IF(COUNT(D269:E269)=0,"NR",SUM(D269:E269))</f>
        <v>0</v>
      </c>
      <c r="G269" s="5">
        <v>0</v>
      </c>
      <c r="H269" s="6">
        <v>0</v>
      </c>
      <c r="I269" s="54">
        <f t="shared" ref="I269:I291" si="20">IF(COUNT(G269:H269)=0,"NR",SUM(G269:H269))</f>
        <v>0</v>
      </c>
      <c r="J269" s="18"/>
    </row>
    <row r="270" spans="1:10" ht="20.149999999999999" customHeight="1" x14ac:dyDescent="0.3">
      <c r="A270" s="18"/>
      <c r="B270" s="18"/>
      <c r="C270" s="25" t="s">
        <v>1</v>
      </c>
      <c r="D270" s="7">
        <v>0</v>
      </c>
      <c r="E270" s="8">
        <v>0</v>
      </c>
      <c r="F270" s="62">
        <f t="shared" ref="F270:F291" si="21">IF(COUNT(D270:E270)=0,"NR",SUM(D270:E270))</f>
        <v>0</v>
      </c>
      <c r="G270" s="7">
        <v>0</v>
      </c>
      <c r="H270" s="8">
        <v>0</v>
      </c>
      <c r="I270" s="62">
        <f t="shared" si="20"/>
        <v>0</v>
      </c>
      <c r="J270" s="61"/>
    </row>
    <row r="271" spans="1:10" ht="20.149999999999999" customHeight="1" x14ac:dyDescent="0.3">
      <c r="A271" s="18"/>
      <c r="B271" s="18"/>
      <c r="C271" s="26" t="s">
        <v>2</v>
      </c>
      <c r="D271" s="7">
        <v>0</v>
      </c>
      <c r="E271" s="8">
        <v>0</v>
      </c>
      <c r="F271" s="62">
        <f t="shared" si="21"/>
        <v>0</v>
      </c>
      <c r="G271" s="7">
        <v>0</v>
      </c>
      <c r="H271" s="8">
        <v>0</v>
      </c>
      <c r="I271" s="62">
        <f t="shared" si="20"/>
        <v>0</v>
      </c>
      <c r="J271" s="61"/>
    </row>
    <row r="272" spans="1:10" ht="20.149999999999999" customHeight="1" x14ac:dyDescent="0.3">
      <c r="A272" s="18"/>
      <c r="B272" s="18"/>
      <c r="C272" s="26" t="s">
        <v>3</v>
      </c>
      <c r="D272" s="7">
        <v>0</v>
      </c>
      <c r="E272" s="8">
        <v>0</v>
      </c>
      <c r="F272" s="62">
        <f t="shared" si="21"/>
        <v>0</v>
      </c>
      <c r="G272" s="7">
        <v>0</v>
      </c>
      <c r="H272" s="8">
        <v>0</v>
      </c>
      <c r="I272" s="62">
        <f t="shared" si="20"/>
        <v>0</v>
      </c>
      <c r="J272" s="61"/>
    </row>
    <row r="273" spans="1:10" ht="20.149999999999999" customHeight="1" x14ac:dyDescent="0.3">
      <c r="A273" s="18"/>
      <c r="B273" s="18"/>
      <c r="C273" s="27" t="s">
        <v>4</v>
      </c>
      <c r="D273" s="7">
        <v>0</v>
      </c>
      <c r="E273" s="8">
        <v>0</v>
      </c>
      <c r="F273" s="62">
        <f t="shared" si="21"/>
        <v>0</v>
      </c>
      <c r="G273" s="7">
        <v>0</v>
      </c>
      <c r="H273" s="8">
        <v>0</v>
      </c>
      <c r="I273" s="62">
        <f t="shared" si="20"/>
        <v>0</v>
      </c>
      <c r="J273" s="61"/>
    </row>
    <row r="274" spans="1:10" ht="20.149999999999999" customHeight="1" x14ac:dyDescent="0.3">
      <c r="A274" s="18"/>
      <c r="B274" s="18"/>
      <c r="C274" s="27" t="s">
        <v>5</v>
      </c>
      <c r="D274" s="7">
        <v>0</v>
      </c>
      <c r="E274" s="8">
        <v>0</v>
      </c>
      <c r="F274" s="62">
        <f t="shared" si="21"/>
        <v>0</v>
      </c>
      <c r="G274" s="7">
        <v>0</v>
      </c>
      <c r="H274" s="8">
        <v>0</v>
      </c>
      <c r="I274" s="62">
        <f t="shared" si="20"/>
        <v>0</v>
      </c>
      <c r="J274" s="61"/>
    </row>
    <row r="275" spans="1:10" ht="20.149999999999999" customHeight="1" x14ac:dyDescent="0.3">
      <c r="A275" s="18"/>
      <c r="B275" s="18"/>
      <c r="C275" s="27" t="s">
        <v>6</v>
      </c>
      <c r="D275" s="7">
        <v>0</v>
      </c>
      <c r="E275" s="8">
        <v>0</v>
      </c>
      <c r="F275" s="62">
        <f t="shared" si="21"/>
        <v>0</v>
      </c>
      <c r="G275" s="7">
        <v>0</v>
      </c>
      <c r="H275" s="8">
        <v>0</v>
      </c>
      <c r="I275" s="62">
        <f t="shared" si="20"/>
        <v>0</v>
      </c>
      <c r="J275" s="61"/>
    </row>
    <row r="276" spans="1:10" ht="20.149999999999999" customHeight="1" x14ac:dyDescent="0.3">
      <c r="A276" s="18"/>
      <c r="B276" s="18"/>
      <c r="C276" s="27" t="s">
        <v>7</v>
      </c>
      <c r="D276" s="7">
        <v>0</v>
      </c>
      <c r="E276" s="8">
        <v>0</v>
      </c>
      <c r="F276" s="62">
        <f t="shared" si="21"/>
        <v>0</v>
      </c>
      <c r="G276" s="7">
        <v>0</v>
      </c>
      <c r="H276" s="8">
        <v>0</v>
      </c>
      <c r="I276" s="62">
        <f t="shared" si="20"/>
        <v>0</v>
      </c>
      <c r="J276" s="61"/>
    </row>
    <row r="277" spans="1:10" ht="20.149999999999999" customHeight="1" x14ac:dyDescent="0.3">
      <c r="A277" s="18"/>
      <c r="B277" s="18"/>
      <c r="C277" s="27" t="s">
        <v>8</v>
      </c>
      <c r="D277" s="7">
        <v>0</v>
      </c>
      <c r="E277" s="8">
        <v>0</v>
      </c>
      <c r="F277" s="62">
        <f t="shared" si="21"/>
        <v>0</v>
      </c>
      <c r="G277" s="7">
        <v>0</v>
      </c>
      <c r="H277" s="8">
        <v>0</v>
      </c>
      <c r="I277" s="62">
        <f t="shared" si="20"/>
        <v>0</v>
      </c>
      <c r="J277" s="61"/>
    </row>
    <row r="278" spans="1:10" ht="20.149999999999999" customHeight="1" x14ac:dyDescent="0.3">
      <c r="A278" s="18"/>
      <c r="B278" s="18"/>
      <c r="C278" s="27" t="s">
        <v>9</v>
      </c>
      <c r="D278" s="7">
        <v>0</v>
      </c>
      <c r="E278" s="8">
        <v>0</v>
      </c>
      <c r="F278" s="62">
        <f t="shared" si="21"/>
        <v>0</v>
      </c>
      <c r="G278" s="7">
        <v>0</v>
      </c>
      <c r="H278" s="8">
        <v>0</v>
      </c>
      <c r="I278" s="62">
        <f t="shared" si="20"/>
        <v>0</v>
      </c>
      <c r="J278" s="61"/>
    </row>
    <row r="279" spans="1:10" ht="20.149999999999999" customHeight="1" x14ac:dyDescent="0.3">
      <c r="A279" s="18"/>
      <c r="B279" s="18"/>
      <c r="C279" s="27" t="s">
        <v>10</v>
      </c>
      <c r="D279" s="7">
        <v>0</v>
      </c>
      <c r="E279" s="8">
        <v>0</v>
      </c>
      <c r="F279" s="62">
        <f t="shared" si="21"/>
        <v>0</v>
      </c>
      <c r="G279" s="7">
        <v>0</v>
      </c>
      <c r="H279" s="8">
        <v>0</v>
      </c>
      <c r="I279" s="62">
        <f t="shared" si="20"/>
        <v>0</v>
      </c>
      <c r="J279" s="61"/>
    </row>
    <row r="280" spans="1:10" ht="20.149999999999999" customHeight="1" x14ac:dyDescent="0.3">
      <c r="A280" s="18"/>
      <c r="B280" s="18"/>
      <c r="C280" s="27" t="s">
        <v>11</v>
      </c>
      <c r="D280" s="7">
        <v>0</v>
      </c>
      <c r="E280" s="8">
        <v>0</v>
      </c>
      <c r="F280" s="62">
        <f t="shared" si="21"/>
        <v>0</v>
      </c>
      <c r="G280" s="7">
        <v>0</v>
      </c>
      <c r="H280" s="8">
        <v>0</v>
      </c>
      <c r="I280" s="62">
        <f t="shared" si="20"/>
        <v>0</v>
      </c>
      <c r="J280" s="61"/>
    </row>
    <row r="281" spans="1:10" ht="20.149999999999999" customHeight="1" x14ac:dyDescent="0.3">
      <c r="A281" s="18"/>
      <c r="B281" s="18"/>
      <c r="C281" s="27" t="s">
        <v>12</v>
      </c>
      <c r="D281" s="7">
        <v>0</v>
      </c>
      <c r="E281" s="8">
        <v>0</v>
      </c>
      <c r="F281" s="62">
        <f t="shared" si="21"/>
        <v>0</v>
      </c>
      <c r="G281" s="7">
        <v>0</v>
      </c>
      <c r="H281" s="8">
        <v>0</v>
      </c>
      <c r="I281" s="62">
        <f t="shared" si="20"/>
        <v>0</v>
      </c>
      <c r="J281" s="61"/>
    </row>
    <row r="282" spans="1:10" ht="20.149999999999999" customHeight="1" x14ac:dyDescent="0.3">
      <c r="A282" s="18"/>
      <c r="B282" s="18"/>
      <c r="C282" s="27" t="s">
        <v>13</v>
      </c>
      <c r="D282" s="7">
        <v>0</v>
      </c>
      <c r="E282" s="8">
        <v>0</v>
      </c>
      <c r="F282" s="62">
        <f t="shared" si="21"/>
        <v>0</v>
      </c>
      <c r="G282" s="7">
        <v>0</v>
      </c>
      <c r="H282" s="8">
        <v>0</v>
      </c>
      <c r="I282" s="62">
        <f t="shared" si="20"/>
        <v>0</v>
      </c>
      <c r="J282" s="61"/>
    </row>
    <row r="283" spans="1:10" ht="20.149999999999999" customHeight="1" x14ac:dyDescent="0.3">
      <c r="A283" s="18"/>
      <c r="B283" s="18"/>
      <c r="C283" s="27" t="s">
        <v>14</v>
      </c>
      <c r="D283" s="7">
        <v>0</v>
      </c>
      <c r="E283" s="8">
        <v>0</v>
      </c>
      <c r="F283" s="62">
        <f t="shared" si="21"/>
        <v>0</v>
      </c>
      <c r="G283" s="7">
        <v>0</v>
      </c>
      <c r="H283" s="8">
        <v>0</v>
      </c>
      <c r="I283" s="62">
        <f t="shared" si="20"/>
        <v>0</v>
      </c>
      <c r="J283" s="61"/>
    </row>
    <row r="284" spans="1:10" ht="20.149999999999999" customHeight="1" x14ac:dyDescent="0.3">
      <c r="A284" s="18"/>
      <c r="B284" s="18"/>
      <c r="C284" s="27" t="s">
        <v>15</v>
      </c>
      <c r="D284" s="7">
        <v>331</v>
      </c>
      <c r="E284" s="8">
        <v>378</v>
      </c>
      <c r="F284" s="62">
        <f t="shared" si="21"/>
        <v>709</v>
      </c>
      <c r="G284" s="7">
        <v>3263</v>
      </c>
      <c r="H284" s="8">
        <v>3802</v>
      </c>
      <c r="I284" s="62">
        <f t="shared" si="20"/>
        <v>7065</v>
      </c>
      <c r="J284" s="61"/>
    </row>
    <row r="285" spans="1:10" ht="20.149999999999999" customHeight="1" x14ac:dyDescent="0.3">
      <c r="A285" s="18"/>
      <c r="B285" s="18"/>
      <c r="C285" s="27" t="s">
        <v>16</v>
      </c>
      <c r="D285" s="7">
        <v>95</v>
      </c>
      <c r="E285" s="8">
        <v>133</v>
      </c>
      <c r="F285" s="62">
        <f t="shared" si="21"/>
        <v>228</v>
      </c>
      <c r="G285" s="7">
        <v>1101</v>
      </c>
      <c r="H285" s="8">
        <v>1631</v>
      </c>
      <c r="I285" s="62">
        <f t="shared" si="20"/>
        <v>2732</v>
      </c>
      <c r="J285" s="61"/>
    </row>
    <row r="286" spans="1:10" ht="20.149999999999999" customHeight="1" x14ac:dyDescent="0.3">
      <c r="A286" s="18"/>
      <c r="B286" s="18"/>
      <c r="C286" s="27" t="s">
        <v>17</v>
      </c>
      <c r="D286" s="7">
        <v>50</v>
      </c>
      <c r="E286" s="8">
        <v>83</v>
      </c>
      <c r="F286" s="62">
        <f t="shared" si="21"/>
        <v>133</v>
      </c>
      <c r="G286" s="7">
        <v>635</v>
      </c>
      <c r="H286" s="8">
        <v>1051</v>
      </c>
      <c r="I286" s="62">
        <f t="shared" si="20"/>
        <v>1686</v>
      </c>
      <c r="J286" s="61"/>
    </row>
    <row r="287" spans="1:10" ht="20.149999999999999" customHeight="1" x14ac:dyDescent="0.3">
      <c r="A287" s="18"/>
      <c r="B287" s="18"/>
      <c r="C287" s="27" t="s">
        <v>18</v>
      </c>
      <c r="D287" s="7">
        <v>36</v>
      </c>
      <c r="E287" s="8">
        <v>72</v>
      </c>
      <c r="F287" s="62">
        <f t="shared" si="21"/>
        <v>108</v>
      </c>
      <c r="G287" s="7">
        <v>400</v>
      </c>
      <c r="H287" s="8">
        <v>883</v>
      </c>
      <c r="I287" s="62">
        <f t="shared" si="20"/>
        <v>1283</v>
      </c>
      <c r="J287" s="61"/>
    </row>
    <row r="288" spans="1:10" ht="20.149999999999999" customHeight="1" x14ac:dyDescent="0.3">
      <c r="A288" s="18"/>
      <c r="B288" s="18"/>
      <c r="C288" s="27" t="s">
        <v>25</v>
      </c>
      <c r="D288" s="7">
        <v>22</v>
      </c>
      <c r="E288" s="8">
        <v>60</v>
      </c>
      <c r="F288" s="62">
        <f t="shared" si="21"/>
        <v>82</v>
      </c>
      <c r="G288" s="7">
        <v>299</v>
      </c>
      <c r="H288" s="8">
        <v>734</v>
      </c>
      <c r="I288" s="62">
        <f t="shared" si="20"/>
        <v>1033</v>
      </c>
      <c r="J288" s="61"/>
    </row>
    <row r="289" spans="1:10" ht="20.149999999999999" customHeight="1" x14ac:dyDescent="0.3">
      <c r="A289" s="18"/>
      <c r="B289" s="18"/>
      <c r="C289" s="27" t="s">
        <v>19</v>
      </c>
      <c r="D289" s="7">
        <v>16</v>
      </c>
      <c r="E289" s="8">
        <v>72</v>
      </c>
      <c r="F289" s="62">
        <f t="shared" si="21"/>
        <v>88</v>
      </c>
      <c r="G289" s="7">
        <v>189</v>
      </c>
      <c r="H289" s="8">
        <v>827</v>
      </c>
      <c r="I289" s="62">
        <f t="shared" si="20"/>
        <v>1016</v>
      </c>
      <c r="J289" s="61"/>
    </row>
    <row r="290" spans="1:10" ht="20.149999999999999" customHeight="1" x14ac:dyDescent="0.3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49999999999999" customHeight="1" thickBot="1" x14ac:dyDescent="0.35">
      <c r="A291" s="18"/>
      <c r="B291" s="18"/>
      <c r="C291" s="28" t="s">
        <v>22</v>
      </c>
      <c r="D291" s="56">
        <f>IF(COUNT(D269:D290)=0,"NR",SUM(D269:D290))</f>
        <v>550</v>
      </c>
      <c r="E291" s="57">
        <f>IF(COUNT(E269:E290)=0,"NR",SUM(E269:E290))</f>
        <v>798</v>
      </c>
      <c r="F291" s="58">
        <f t="shared" si="21"/>
        <v>1348</v>
      </c>
      <c r="G291" s="56">
        <f>IF(COUNT(G269:G290)=0,"NR",SUM(G269:G290))</f>
        <v>5887</v>
      </c>
      <c r="H291" s="57">
        <f>IF(COUNT(H269:H290)=0,"NR",SUM(H269:H290))</f>
        <v>8928</v>
      </c>
      <c r="I291" s="58">
        <f t="shared" si="20"/>
        <v>14815</v>
      </c>
      <c r="J291" s="61"/>
    </row>
    <row r="292" spans="1:10" customForma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ht="13" x14ac:dyDescent="0.3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3">
      <c r="A296" s="18"/>
      <c r="B296" s="18"/>
      <c r="C296" s="78" t="s">
        <v>119</v>
      </c>
      <c r="D296" s="85" t="s">
        <v>143</v>
      </c>
      <c r="E296" s="86"/>
      <c r="F296" s="87"/>
      <c r="G296" s="85" t="s">
        <v>144</v>
      </c>
      <c r="H296" s="86"/>
      <c r="I296" s="87"/>
      <c r="J296" s="18"/>
    </row>
    <row r="297" spans="1:10" customFormat="1" ht="20.149999999999999" customHeight="1" thickBot="1" x14ac:dyDescent="0.35">
      <c r="A297" s="18"/>
      <c r="B297" s="18"/>
      <c r="C297" s="79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49999999999999" customHeight="1" x14ac:dyDescent="0.3">
      <c r="A298" s="18"/>
      <c r="B298" s="18"/>
      <c r="C298" s="24" t="s">
        <v>0</v>
      </c>
      <c r="D298" s="5">
        <v>1</v>
      </c>
      <c r="E298" s="6">
        <v>1</v>
      </c>
      <c r="F298" s="54">
        <f>IF(COUNT(D298:E298)=0,"NR",SUM(D298:E298))</f>
        <v>2</v>
      </c>
      <c r="G298" s="5">
        <v>2</v>
      </c>
      <c r="H298" s="6">
        <v>6</v>
      </c>
      <c r="I298" s="54">
        <f t="shared" ref="I298:I320" si="22">IF(COUNT(G298:H298)=0,"NR",SUM(G298:H298))</f>
        <v>8</v>
      </c>
      <c r="J298" s="61"/>
    </row>
    <row r="299" spans="1:10" ht="20.149999999999999" customHeight="1" x14ac:dyDescent="0.3">
      <c r="A299" s="18"/>
      <c r="B299" s="18"/>
      <c r="C299" s="25" t="s">
        <v>1</v>
      </c>
      <c r="D299" s="7">
        <v>5</v>
      </c>
      <c r="E299" s="8">
        <v>7</v>
      </c>
      <c r="F299" s="62">
        <f t="shared" ref="F299:F320" si="23">IF(COUNT(D299:E299)=0,"NR",SUM(D299:E299))</f>
        <v>12</v>
      </c>
      <c r="G299" s="7">
        <v>57</v>
      </c>
      <c r="H299" s="8">
        <v>85</v>
      </c>
      <c r="I299" s="62">
        <f t="shared" si="22"/>
        <v>142</v>
      </c>
      <c r="J299" s="61"/>
    </row>
    <row r="300" spans="1:10" ht="20.149999999999999" customHeight="1" x14ac:dyDescent="0.3">
      <c r="A300" s="18"/>
      <c r="B300" s="18"/>
      <c r="C300" s="26" t="s">
        <v>2</v>
      </c>
      <c r="D300" s="7">
        <v>8</v>
      </c>
      <c r="E300" s="8">
        <v>11</v>
      </c>
      <c r="F300" s="62">
        <f t="shared" si="23"/>
        <v>19</v>
      </c>
      <c r="G300" s="7">
        <v>96</v>
      </c>
      <c r="H300" s="8">
        <v>117</v>
      </c>
      <c r="I300" s="62">
        <f t="shared" si="22"/>
        <v>213</v>
      </c>
      <c r="J300" s="61"/>
    </row>
    <row r="301" spans="1:10" ht="20.149999999999999" customHeight="1" x14ac:dyDescent="0.3">
      <c r="A301" s="18"/>
      <c r="B301" s="18"/>
      <c r="C301" s="26" t="s">
        <v>3</v>
      </c>
      <c r="D301" s="7">
        <v>6</v>
      </c>
      <c r="E301" s="8">
        <v>8</v>
      </c>
      <c r="F301" s="62">
        <f t="shared" si="23"/>
        <v>14</v>
      </c>
      <c r="G301" s="7">
        <v>44</v>
      </c>
      <c r="H301" s="8">
        <v>100</v>
      </c>
      <c r="I301" s="62">
        <f t="shared" si="22"/>
        <v>144</v>
      </c>
      <c r="J301" s="61"/>
    </row>
    <row r="302" spans="1:10" ht="20.149999999999999" customHeight="1" x14ac:dyDescent="0.3">
      <c r="A302" s="18"/>
      <c r="B302" s="18"/>
      <c r="C302" s="27" t="s">
        <v>4</v>
      </c>
      <c r="D302" s="7">
        <v>7</v>
      </c>
      <c r="E302" s="8">
        <v>3</v>
      </c>
      <c r="F302" s="62">
        <f t="shared" si="23"/>
        <v>10</v>
      </c>
      <c r="G302" s="7">
        <v>73</v>
      </c>
      <c r="H302" s="8">
        <v>41</v>
      </c>
      <c r="I302" s="62">
        <f t="shared" si="22"/>
        <v>114</v>
      </c>
      <c r="J302" s="61"/>
    </row>
    <row r="303" spans="1:10" ht="20.149999999999999" customHeight="1" x14ac:dyDescent="0.3">
      <c r="A303" s="18"/>
      <c r="B303" s="18"/>
      <c r="C303" s="27" t="s">
        <v>5</v>
      </c>
      <c r="D303" s="7">
        <v>4</v>
      </c>
      <c r="E303" s="8">
        <v>3</v>
      </c>
      <c r="F303" s="62">
        <f t="shared" si="23"/>
        <v>7</v>
      </c>
      <c r="G303" s="7">
        <v>31</v>
      </c>
      <c r="H303" s="8">
        <v>16</v>
      </c>
      <c r="I303" s="62">
        <f t="shared" si="22"/>
        <v>47</v>
      </c>
      <c r="J303" s="61"/>
    </row>
    <row r="304" spans="1:10" ht="20.149999999999999" customHeight="1" x14ac:dyDescent="0.3">
      <c r="A304" s="18"/>
      <c r="B304" s="18"/>
      <c r="C304" s="27" t="s">
        <v>6</v>
      </c>
      <c r="D304" s="7">
        <v>114</v>
      </c>
      <c r="E304" s="8">
        <v>112</v>
      </c>
      <c r="F304" s="62">
        <f t="shared" si="23"/>
        <v>226</v>
      </c>
      <c r="G304" s="7">
        <v>1410</v>
      </c>
      <c r="H304" s="8">
        <v>1450</v>
      </c>
      <c r="I304" s="62">
        <f t="shared" si="22"/>
        <v>2860</v>
      </c>
      <c r="J304" s="61"/>
    </row>
    <row r="305" spans="1:10" ht="20.149999999999999" customHeight="1" x14ac:dyDescent="0.3">
      <c r="A305" s="18"/>
      <c r="B305" s="18"/>
      <c r="C305" s="27" t="s">
        <v>7</v>
      </c>
      <c r="D305" s="7">
        <v>129</v>
      </c>
      <c r="E305" s="8">
        <v>125</v>
      </c>
      <c r="F305" s="62">
        <f t="shared" si="23"/>
        <v>254</v>
      </c>
      <c r="G305" s="7">
        <v>1635</v>
      </c>
      <c r="H305" s="8">
        <v>1705</v>
      </c>
      <c r="I305" s="62">
        <f t="shared" si="22"/>
        <v>3340</v>
      </c>
      <c r="J305" s="61"/>
    </row>
    <row r="306" spans="1:10" ht="20.149999999999999" customHeight="1" x14ac:dyDescent="0.3">
      <c r="A306" s="18"/>
      <c r="B306" s="18"/>
      <c r="C306" s="27" t="s">
        <v>8</v>
      </c>
      <c r="D306" s="7">
        <v>158</v>
      </c>
      <c r="E306" s="8">
        <v>189</v>
      </c>
      <c r="F306" s="62">
        <f t="shared" si="23"/>
        <v>347</v>
      </c>
      <c r="G306" s="7">
        <v>2070</v>
      </c>
      <c r="H306" s="8">
        <v>2482</v>
      </c>
      <c r="I306" s="62">
        <f t="shared" si="22"/>
        <v>4552</v>
      </c>
      <c r="J306" s="61"/>
    </row>
    <row r="307" spans="1:10" ht="20.149999999999999" customHeight="1" x14ac:dyDescent="0.3">
      <c r="A307" s="18"/>
      <c r="B307" s="18"/>
      <c r="C307" s="27" t="s">
        <v>9</v>
      </c>
      <c r="D307" s="7">
        <v>183</v>
      </c>
      <c r="E307" s="8">
        <v>200</v>
      </c>
      <c r="F307" s="62">
        <f t="shared" si="23"/>
        <v>383</v>
      </c>
      <c r="G307" s="7">
        <v>2306</v>
      </c>
      <c r="H307" s="8">
        <v>2609</v>
      </c>
      <c r="I307" s="62">
        <f t="shared" si="22"/>
        <v>4915</v>
      </c>
      <c r="J307" s="61"/>
    </row>
    <row r="308" spans="1:10" ht="20.149999999999999" customHeight="1" x14ac:dyDescent="0.3">
      <c r="A308" s="18"/>
      <c r="B308" s="18"/>
      <c r="C308" s="27" t="s">
        <v>10</v>
      </c>
      <c r="D308" s="7">
        <v>197</v>
      </c>
      <c r="E308" s="8">
        <v>202</v>
      </c>
      <c r="F308" s="62">
        <f t="shared" si="23"/>
        <v>399</v>
      </c>
      <c r="G308" s="7">
        <v>2504</v>
      </c>
      <c r="H308" s="8">
        <v>2555</v>
      </c>
      <c r="I308" s="62">
        <f t="shared" si="22"/>
        <v>5059</v>
      </c>
      <c r="J308" s="61"/>
    </row>
    <row r="309" spans="1:10" ht="20.149999999999999" customHeight="1" x14ac:dyDescent="0.3">
      <c r="A309" s="18"/>
      <c r="B309" s="18"/>
      <c r="C309" s="27" t="s">
        <v>11</v>
      </c>
      <c r="D309" s="7">
        <v>140</v>
      </c>
      <c r="E309" s="8">
        <v>143</v>
      </c>
      <c r="F309" s="62">
        <f t="shared" si="23"/>
        <v>283</v>
      </c>
      <c r="G309" s="7">
        <v>1779</v>
      </c>
      <c r="H309" s="8">
        <v>1926</v>
      </c>
      <c r="I309" s="62">
        <f t="shared" si="22"/>
        <v>3705</v>
      </c>
      <c r="J309" s="61"/>
    </row>
    <row r="310" spans="1:10" ht="20.149999999999999" customHeight="1" x14ac:dyDescent="0.3">
      <c r="A310" s="18"/>
      <c r="B310" s="18"/>
      <c r="C310" s="27" t="s">
        <v>12</v>
      </c>
      <c r="D310" s="7">
        <v>109</v>
      </c>
      <c r="E310" s="8">
        <v>155</v>
      </c>
      <c r="F310" s="62">
        <f t="shared" si="23"/>
        <v>264</v>
      </c>
      <c r="G310" s="7">
        <v>1410</v>
      </c>
      <c r="H310" s="8">
        <v>1980</v>
      </c>
      <c r="I310" s="62">
        <f t="shared" si="22"/>
        <v>3390</v>
      </c>
      <c r="J310" s="61"/>
    </row>
    <row r="311" spans="1:10" ht="20.149999999999999" customHeight="1" x14ac:dyDescent="0.3">
      <c r="A311" s="18"/>
      <c r="B311" s="18"/>
      <c r="C311" s="27" t="s">
        <v>13</v>
      </c>
      <c r="D311" s="7">
        <v>111</v>
      </c>
      <c r="E311" s="8">
        <v>141</v>
      </c>
      <c r="F311" s="62">
        <f t="shared" si="23"/>
        <v>252</v>
      </c>
      <c r="G311" s="7">
        <v>1475</v>
      </c>
      <c r="H311" s="8">
        <v>1873</v>
      </c>
      <c r="I311" s="62">
        <f t="shared" si="22"/>
        <v>3348</v>
      </c>
      <c r="J311" s="61"/>
    </row>
    <row r="312" spans="1:10" ht="20.149999999999999" customHeight="1" x14ac:dyDescent="0.3">
      <c r="A312" s="18"/>
      <c r="B312" s="18"/>
      <c r="C312" s="27" t="s">
        <v>14</v>
      </c>
      <c r="D312" s="7">
        <v>152</v>
      </c>
      <c r="E312" s="8">
        <v>229</v>
      </c>
      <c r="F312" s="62">
        <f t="shared" si="23"/>
        <v>381</v>
      </c>
      <c r="G312" s="7">
        <v>1937</v>
      </c>
      <c r="H312" s="8">
        <v>2971</v>
      </c>
      <c r="I312" s="62">
        <f t="shared" si="22"/>
        <v>4908</v>
      </c>
      <c r="J312" s="61"/>
    </row>
    <row r="313" spans="1:10" ht="20.149999999999999" customHeight="1" x14ac:dyDescent="0.3">
      <c r="A313" s="18"/>
      <c r="B313" s="18"/>
      <c r="C313" s="27" t="s">
        <v>15</v>
      </c>
      <c r="D313" s="7">
        <v>11</v>
      </c>
      <c r="E313" s="8">
        <v>15</v>
      </c>
      <c r="F313" s="62">
        <f t="shared" si="23"/>
        <v>26</v>
      </c>
      <c r="G313" s="7">
        <v>389</v>
      </c>
      <c r="H313" s="8">
        <v>483</v>
      </c>
      <c r="I313" s="62">
        <f t="shared" si="22"/>
        <v>872</v>
      </c>
      <c r="J313" s="61"/>
    </row>
    <row r="314" spans="1:10" ht="20.149999999999999" customHeight="1" x14ac:dyDescent="0.3">
      <c r="A314" s="18"/>
      <c r="B314" s="18"/>
      <c r="C314" s="27" t="s">
        <v>16</v>
      </c>
      <c r="D314" s="7">
        <v>4</v>
      </c>
      <c r="E314" s="8">
        <v>2</v>
      </c>
      <c r="F314" s="62">
        <f t="shared" si="23"/>
        <v>6</v>
      </c>
      <c r="G314" s="7">
        <v>40</v>
      </c>
      <c r="H314" s="8">
        <v>24</v>
      </c>
      <c r="I314" s="62">
        <f t="shared" si="22"/>
        <v>64</v>
      </c>
      <c r="J314" s="61"/>
    </row>
    <row r="315" spans="1:10" ht="20.149999999999999" customHeight="1" x14ac:dyDescent="0.3">
      <c r="A315" s="18"/>
      <c r="B315" s="18"/>
      <c r="C315" s="27" t="s">
        <v>17</v>
      </c>
      <c r="D315" s="7">
        <v>4</v>
      </c>
      <c r="E315" s="8">
        <v>0</v>
      </c>
      <c r="F315" s="62">
        <f t="shared" si="23"/>
        <v>4</v>
      </c>
      <c r="G315" s="7">
        <v>48</v>
      </c>
      <c r="H315" s="8">
        <v>0</v>
      </c>
      <c r="I315" s="62">
        <f t="shared" si="22"/>
        <v>48</v>
      </c>
      <c r="J315" s="61"/>
    </row>
    <row r="316" spans="1:10" ht="20.149999999999999" customHeight="1" x14ac:dyDescent="0.3">
      <c r="A316" s="18"/>
      <c r="B316" s="18"/>
      <c r="C316" s="27" t="s">
        <v>18</v>
      </c>
      <c r="D316" s="7">
        <v>0</v>
      </c>
      <c r="E316" s="8">
        <v>0</v>
      </c>
      <c r="F316" s="62">
        <f t="shared" si="23"/>
        <v>0</v>
      </c>
      <c r="G316" s="7">
        <v>0</v>
      </c>
      <c r="H316" s="8">
        <v>0</v>
      </c>
      <c r="I316" s="62">
        <f t="shared" si="22"/>
        <v>0</v>
      </c>
      <c r="J316" s="61"/>
    </row>
    <row r="317" spans="1:10" ht="20.149999999999999" customHeight="1" x14ac:dyDescent="0.3">
      <c r="A317" s="18"/>
      <c r="B317" s="18"/>
      <c r="C317" s="27" t="s">
        <v>25</v>
      </c>
      <c r="D317" s="7">
        <v>0</v>
      </c>
      <c r="E317" s="8">
        <v>0</v>
      </c>
      <c r="F317" s="62">
        <f t="shared" si="23"/>
        <v>0</v>
      </c>
      <c r="G317" s="7">
        <v>0</v>
      </c>
      <c r="H317" s="8">
        <v>0</v>
      </c>
      <c r="I317" s="62">
        <f t="shared" si="22"/>
        <v>0</v>
      </c>
      <c r="J317" s="61"/>
    </row>
    <row r="318" spans="1:10" ht="20.149999999999999" customHeight="1" x14ac:dyDescent="0.3">
      <c r="A318" s="18"/>
      <c r="B318" s="18"/>
      <c r="C318" s="27" t="s">
        <v>19</v>
      </c>
      <c r="D318" s="7">
        <v>0</v>
      </c>
      <c r="E318" s="8">
        <v>0</v>
      </c>
      <c r="F318" s="62">
        <f t="shared" si="23"/>
        <v>0</v>
      </c>
      <c r="G318" s="7">
        <v>0</v>
      </c>
      <c r="H318" s="8">
        <v>0</v>
      </c>
      <c r="I318" s="62">
        <f t="shared" si="22"/>
        <v>0</v>
      </c>
      <c r="J318" s="61"/>
    </row>
    <row r="319" spans="1:10" ht="20.149999999999999" customHeight="1" x14ac:dyDescent="0.3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49999999999999" customHeight="1" thickBot="1" x14ac:dyDescent="0.35">
      <c r="A320" s="18"/>
      <c r="B320" s="18"/>
      <c r="C320" s="28" t="s">
        <v>22</v>
      </c>
      <c r="D320" s="56">
        <f>IF(COUNT(D298:D319)=0,"NR",SUM(D298:D319))</f>
        <v>1343</v>
      </c>
      <c r="E320" s="57">
        <f>IF(COUNT(E298:E319)=0,"NR",SUM(E298:E319))</f>
        <v>1546</v>
      </c>
      <c r="F320" s="58">
        <f t="shared" si="23"/>
        <v>2889</v>
      </c>
      <c r="G320" s="56">
        <f>IF(COUNT(G298:G319)=0,"NR",SUM(G298:G319))</f>
        <v>17306</v>
      </c>
      <c r="H320" s="57">
        <f>IF(COUNT(H298:H319)=0,"NR",SUM(H298:H319))</f>
        <v>20423</v>
      </c>
      <c r="I320" s="58">
        <f t="shared" si="22"/>
        <v>37729</v>
      </c>
      <c r="J320" s="61"/>
    </row>
    <row r="321" spans="1:11" ht="20.149999999999999" customHeight="1" x14ac:dyDescent="0.3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ht="13" x14ac:dyDescent="0.3">
      <c r="A324" s="18"/>
      <c r="B324" s="19" t="s">
        <v>120</v>
      </c>
      <c r="C324" s="18"/>
      <c r="D324" s="19" t="s">
        <v>129</v>
      </c>
      <c r="E324" s="88"/>
      <c r="F324" s="89"/>
      <c r="G324" s="89"/>
      <c r="H324" s="89"/>
      <c r="I324" s="90"/>
      <c r="J324" s="18"/>
      <c r="K324" s="65" t="b">
        <f>NOT(OR(ISBLANK(E324),EXACT(UPPER(E324),"PLEASE SPECIFY")))</f>
        <v>0</v>
      </c>
    </row>
    <row r="325" spans="1:11" customFormat="1" ht="12.75" customHeight="1" thickBo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3">
      <c r="A326" s="18"/>
      <c r="B326" s="18"/>
      <c r="C326" s="78" t="s">
        <v>119</v>
      </c>
      <c r="D326" s="85" t="s">
        <v>143</v>
      </c>
      <c r="E326" s="86"/>
      <c r="F326" s="87"/>
      <c r="G326" s="85" t="s">
        <v>144</v>
      </c>
      <c r="H326" s="86"/>
      <c r="I326" s="87"/>
      <c r="J326" s="18"/>
    </row>
    <row r="327" spans="1:11" customFormat="1" ht="20.149999999999999" customHeight="1" thickBot="1" x14ac:dyDescent="0.35">
      <c r="A327" s="18"/>
      <c r="B327" s="18"/>
      <c r="C327" s="79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49999999999999" customHeight="1" x14ac:dyDescent="0.3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49999999999999" customHeight="1" x14ac:dyDescent="0.3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49999999999999" customHeight="1" x14ac:dyDescent="0.3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49999999999999" customHeight="1" x14ac:dyDescent="0.3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49999999999999" customHeight="1" x14ac:dyDescent="0.3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49999999999999" customHeight="1" x14ac:dyDescent="0.3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49999999999999" customHeight="1" x14ac:dyDescent="0.3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49999999999999" customHeight="1" x14ac:dyDescent="0.3">
      <c r="A335" s="18"/>
      <c r="B335" s="18"/>
      <c r="C335" s="27" t="s">
        <v>7</v>
      </c>
      <c r="D335" s="7"/>
      <c r="E335" s="8"/>
      <c r="F335" s="62" t="str">
        <f t="shared" si="25"/>
        <v>NR</v>
      </c>
      <c r="G335" s="7"/>
      <c r="H335" s="8"/>
      <c r="I335" s="62" t="str">
        <f t="shared" si="24"/>
        <v>NR</v>
      </c>
      <c r="J335" s="61"/>
    </row>
    <row r="336" spans="1:11" ht="20.149999999999999" customHeight="1" x14ac:dyDescent="0.3">
      <c r="A336" s="18"/>
      <c r="B336" s="18"/>
      <c r="C336" s="27" t="s">
        <v>8</v>
      </c>
      <c r="D336" s="7"/>
      <c r="E336" s="8"/>
      <c r="F336" s="62" t="str">
        <f t="shared" si="25"/>
        <v>NR</v>
      </c>
      <c r="G336" s="7"/>
      <c r="H336" s="8"/>
      <c r="I336" s="62" t="str">
        <f t="shared" si="24"/>
        <v>NR</v>
      </c>
      <c r="J336" s="61"/>
    </row>
    <row r="337" spans="1:10" ht="20.149999999999999" customHeight="1" x14ac:dyDescent="0.3">
      <c r="A337" s="18"/>
      <c r="B337" s="18"/>
      <c r="C337" s="27" t="s">
        <v>9</v>
      </c>
      <c r="D337" s="7"/>
      <c r="E337" s="8"/>
      <c r="F337" s="62" t="str">
        <f t="shared" si="25"/>
        <v>NR</v>
      </c>
      <c r="G337" s="7"/>
      <c r="H337" s="8"/>
      <c r="I337" s="62" t="str">
        <f t="shared" si="24"/>
        <v>NR</v>
      </c>
      <c r="J337" s="61"/>
    </row>
    <row r="338" spans="1:10" ht="20.149999999999999" customHeight="1" x14ac:dyDescent="0.3">
      <c r="A338" s="18"/>
      <c r="B338" s="18"/>
      <c r="C338" s="27" t="s">
        <v>10</v>
      </c>
      <c r="D338" s="7"/>
      <c r="E338" s="8"/>
      <c r="F338" s="62" t="str">
        <f t="shared" si="25"/>
        <v>NR</v>
      </c>
      <c r="G338" s="7"/>
      <c r="H338" s="8"/>
      <c r="I338" s="62" t="str">
        <f t="shared" si="24"/>
        <v>NR</v>
      </c>
      <c r="J338" s="61"/>
    </row>
    <row r="339" spans="1:10" ht="20.149999999999999" customHeight="1" x14ac:dyDescent="0.3">
      <c r="A339" s="18"/>
      <c r="B339" s="18"/>
      <c r="C339" s="27" t="s">
        <v>11</v>
      </c>
      <c r="D339" s="7"/>
      <c r="E339" s="8"/>
      <c r="F339" s="62" t="str">
        <f t="shared" si="25"/>
        <v>NR</v>
      </c>
      <c r="G339" s="7"/>
      <c r="H339" s="8"/>
      <c r="I339" s="62" t="str">
        <f t="shared" si="24"/>
        <v>NR</v>
      </c>
      <c r="J339" s="61"/>
    </row>
    <row r="340" spans="1:10" ht="20.149999999999999" customHeight="1" x14ac:dyDescent="0.3">
      <c r="A340" s="18"/>
      <c r="B340" s="18"/>
      <c r="C340" s="27" t="s">
        <v>12</v>
      </c>
      <c r="D340" s="7"/>
      <c r="E340" s="8"/>
      <c r="F340" s="62" t="str">
        <f t="shared" si="25"/>
        <v>NR</v>
      </c>
      <c r="G340" s="7"/>
      <c r="H340" s="8"/>
      <c r="I340" s="62" t="str">
        <f t="shared" si="24"/>
        <v>NR</v>
      </c>
      <c r="J340" s="61"/>
    </row>
    <row r="341" spans="1:10" ht="20.149999999999999" customHeight="1" x14ac:dyDescent="0.3">
      <c r="A341" s="18"/>
      <c r="B341" s="18"/>
      <c r="C341" s="27" t="s">
        <v>13</v>
      </c>
      <c r="D341" s="7"/>
      <c r="E341" s="8"/>
      <c r="F341" s="62" t="str">
        <f t="shared" si="25"/>
        <v>NR</v>
      </c>
      <c r="G341" s="7"/>
      <c r="H341" s="8"/>
      <c r="I341" s="62" t="str">
        <f t="shared" si="24"/>
        <v>NR</v>
      </c>
      <c r="J341" s="61"/>
    </row>
    <row r="342" spans="1:10" ht="20.149999999999999" customHeight="1" x14ac:dyDescent="0.3">
      <c r="A342" s="18"/>
      <c r="B342" s="18"/>
      <c r="C342" s="27" t="s">
        <v>14</v>
      </c>
      <c r="D342" s="7"/>
      <c r="E342" s="8"/>
      <c r="F342" s="62" t="str">
        <f t="shared" si="25"/>
        <v>NR</v>
      </c>
      <c r="G342" s="7"/>
      <c r="H342" s="8"/>
      <c r="I342" s="62" t="str">
        <f t="shared" si="24"/>
        <v>NR</v>
      </c>
      <c r="J342" s="61"/>
    </row>
    <row r="343" spans="1:10" ht="20.149999999999999" customHeight="1" x14ac:dyDescent="0.3">
      <c r="A343" s="18"/>
      <c r="B343" s="18"/>
      <c r="C343" s="27" t="s">
        <v>15</v>
      </c>
      <c r="D343" s="7"/>
      <c r="E343" s="8"/>
      <c r="F343" s="62" t="str">
        <f t="shared" si="25"/>
        <v>NR</v>
      </c>
      <c r="G343" s="7"/>
      <c r="H343" s="8"/>
      <c r="I343" s="62" t="str">
        <f t="shared" si="24"/>
        <v>NR</v>
      </c>
      <c r="J343" s="61"/>
    </row>
    <row r="344" spans="1:10" ht="20.149999999999999" customHeight="1" x14ac:dyDescent="0.3">
      <c r="A344" s="18"/>
      <c r="B344" s="18"/>
      <c r="C344" s="27" t="s">
        <v>16</v>
      </c>
      <c r="D344" s="7"/>
      <c r="E344" s="8"/>
      <c r="F344" s="62" t="str">
        <f t="shared" si="25"/>
        <v>NR</v>
      </c>
      <c r="G344" s="7"/>
      <c r="H344" s="8"/>
      <c r="I344" s="62" t="str">
        <f t="shared" si="24"/>
        <v>NR</v>
      </c>
      <c r="J344" s="61"/>
    </row>
    <row r="345" spans="1:10" ht="20.149999999999999" customHeight="1" x14ac:dyDescent="0.3">
      <c r="A345" s="18"/>
      <c r="B345" s="18"/>
      <c r="C345" s="27" t="s">
        <v>17</v>
      </c>
      <c r="D345" s="7"/>
      <c r="E345" s="8"/>
      <c r="F345" s="62" t="str">
        <f t="shared" si="25"/>
        <v>NR</v>
      </c>
      <c r="G345" s="7"/>
      <c r="H345" s="8"/>
      <c r="I345" s="62" t="str">
        <f t="shared" si="24"/>
        <v>NR</v>
      </c>
      <c r="J345" s="61"/>
    </row>
    <row r="346" spans="1:10" ht="20.149999999999999" customHeight="1" x14ac:dyDescent="0.3">
      <c r="A346" s="18"/>
      <c r="B346" s="18"/>
      <c r="C346" s="27" t="s">
        <v>18</v>
      </c>
      <c r="D346" s="7"/>
      <c r="E346" s="8"/>
      <c r="F346" s="62" t="str">
        <f t="shared" si="25"/>
        <v>NR</v>
      </c>
      <c r="G346" s="7"/>
      <c r="H346" s="8"/>
      <c r="I346" s="62" t="str">
        <f t="shared" si="24"/>
        <v>NR</v>
      </c>
      <c r="J346" s="61"/>
    </row>
    <row r="347" spans="1:10" ht="20.149999999999999" customHeight="1" x14ac:dyDescent="0.3">
      <c r="A347" s="18"/>
      <c r="B347" s="18"/>
      <c r="C347" s="27" t="s">
        <v>25</v>
      </c>
      <c r="D347" s="7"/>
      <c r="E347" s="8"/>
      <c r="F347" s="62" t="str">
        <f t="shared" si="25"/>
        <v>NR</v>
      </c>
      <c r="G347" s="7"/>
      <c r="H347" s="8"/>
      <c r="I347" s="62" t="str">
        <f t="shared" si="24"/>
        <v>NR</v>
      </c>
      <c r="J347" s="61"/>
    </row>
    <row r="348" spans="1:10" ht="20.149999999999999" customHeight="1" x14ac:dyDescent="0.3">
      <c r="A348" s="18"/>
      <c r="B348" s="18"/>
      <c r="C348" s="27" t="s">
        <v>19</v>
      </c>
      <c r="D348" s="7"/>
      <c r="E348" s="8"/>
      <c r="F348" s="62" t="str">
        <f t="shared" si="25"/>
        <v>NR</v>
      </c>
      <c r="G348" s="7"/>
      <c r="H348" s="8"/>
      <c r="I348" s="62" t="str">
        <f t="shared" si="24"/>
        <v>NR</v>
      </c>
      <c r="J348" s="61"/>
    </row>
    <row r="349" spans="1:10" ht="20.149999999999999" customHeight="1" x14ac:dyDescent="0.3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49999999999999" customHeight="1" thickBot="1" x14ac:dyDescent="0.35">
      <c r="A350" s="18"/>
      <c r="B350" s="18"/>
      <c r="C350" s="28" t="s">
        <v>22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customForma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ht="13" x14ac:dyDescent="0.3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" thickBo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3">
      <c r="A355" s="18"/>
      <c r="B355" s="18"/>
      <c r="C355" s="78" t="s">
        <v>119</v>
      </c>
      <c r="D355" s="85" t="s">
        <v>143</v>
      </c>
      <c r="E355" s="86"/>
      <c r="F355" s="87"/>
      <c r="G355" s="85" t="s">
        <v>144</v>
      </c>
      <c r="H355" s="86"/>
      <c r="I355" s="87"/>
      <c r="J355" s="18"/>
    </row>
    <row r="356" spans="1:10" customFormat="1" ht="20.149999999999999" customHeight="1" thickBot="1" x14ac:dyDescent="0.35">
      <c r="A356" s="18"/>
      <c r="B356" s="18"/>
      <c r="C356" s="79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49999999999999" customHeight="1" x14ac:dyDescent="0.3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49999999999999" customHeight="1" x14ac:dyDescent="0.3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49999999999999" customHeight="1" x14ac:dyDescent="0.3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49999999999999" customHeight="1" x14ac:dyDescent="0.3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49999999999999" customHeight="1" x14ac:dyDescent="0.3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49999999999999" customHeight="1" x14ac:dyDescent="0.3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49999999999999" customHeight="1" x14ac:dyDescent="0.3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49999999999999" customHeight="1" x14ac:dyDescent="0.3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49999999999999" customHeight="1" x14ac:dyDescent="0.3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49999999999999" customHeight="1" x14ac:dyDescent="0.3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49999999999999" customHeight="1" x14ac:dyDescent="0.3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49999999999999" customHeight="1" x14ac:dyDescent="0.3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49999999999999" customHeight="1" x14ac:dyDescent="0.3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49999999999999" customHeight="1" x14ac:dyDescent="0.3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49999999999999" customHeight="1" x14ac:dyDescent="0.3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49999999999999" customHeight="1" x14ac:dyDescent="0.3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49999999999999" customHeight="1" x14ac:dyDescent="0.3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49999999999999" customHeight="1" x14ac:dyDescent="0.3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49999999999999" customHeight="1" x14ac:dyDescent="0.3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49999999999999" customHeight="1" x14ac:dyDescent="0.3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49999999999999" customHeight="1" x14ac:dyDescent="0.3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49999999999999" customHeight="1" x14ac:dyDescent="0.3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49999999999999" customHeight="1" thickBot="1" x14ac:dyDescent="0.3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5"/>
    <row r="381" spans="1:10" x14ac:dyDescent="0.25"/>
    <row r="382" spans="1:10" ht="13" x14ac:dyDescent="0.3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91"/>
      <c r="I382" s="92"/>
    </row>
    <row r="383" spans="1:10" ht="13" thickBot="1" x14ac:dyDescent="0.3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3">
      <c r="A384" s="18"/>
      <c r="B384" s="18"/>
      <c r="C384" s="78" t="s">
        <v>119</v>
      </c>
      <c r="D384" s="85" t="s">
        <v>143</v>
      </c>
      <c r="E384" s="86"/>
      <c r="F384" s="87"/>
      <c r="G384" s="85" t="s">
        <v>144</v>
      </c>
      <c r="H384" s="86"/>
      <c r="I384" s="87"/>
    </row>
    <row r="385" spans="1:9" ht="13.5" thickBot="1" x14ac:dyDescent="0.35">
      <c r="A385" s="18"/>
      <c r="B385" s="18"/>
      <c r="C385" s="79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ht="13" x14ac:dyDescent="0.3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ht="13" x14ac:dyDescent="0.3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ht="13" x14ac:dyDescent="0.3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ht="13" x14ac:dyDescent="0.3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ht="13" x14ac:dyDescent="0.3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ht="13" x14ac:dyDescent="0.3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ht="13" x14ac:dyDescent="0.3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ht="13" x14ac:dyDescent="0.3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ht="13" x14ac:dyDescent="0.3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ht="13" x14ac:dyDescent="0.3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ht="13" x14ac:dyDescent="0.3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ht="13" x14ac:dyDescent="0.3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ht="13" x14ac:dyDescent="0.3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ht="13" x14ac:dyDescent="0.3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ht="13" x14ac:dyDescent="0.3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ht="13" x14ac:dyDescent="0.3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ht="13" x14ac:dyDescent="0.3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ht="13" x14ac:dyDescent="0.3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ht="13" x14ac:dyDescent="0.3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ht="13" x14ac:dyDescent="0.3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ht="13" x14ac:dyDescent="0.3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ht="13" x14ac:dyDescent="0.3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3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5"/>
    <row r="410" spans="1:9" x14ac:dyDescent="0.25">
      <c r="C410" s="40" t="s">
        <v>150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0" bestFit="1" customWidth="1"/>
    <col min="2" max="2" width="9.36328125" style="40" customWidth="1"/>
    <col min="3" max="17" width="14.6328125" style="59" customWidth="1"/>
    <col min="18" max="18" width="0" style="40" hidden="1" customWidth="1"/>
    <col min="19" max="20" width="0" style="40" hidden="1"/>
    <col min="21" max="16384" width="9.08984375" style="40" hidden="1"/>
  </cols>
  <sheetData>
    <row r="1" spans="1:20" ht="15.75" customHeight="1" x14ac:dyDescent="0.35">
      <c r="A1" s="67" t="str">
        <f>Demographic!A1</f>
        <v>PrimeWest Health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5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3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5">
      <c r="A4" s="68" t="s">
        <v>147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3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3">
      <c r="A6" s="93" t="s">
        <v>30</v>
      </c>
      <c r="B6" s="102" t="s">
        <v>29</v>
      </c>
      <c r="C6" s="94" t="s">
        <v>23</v>
      </c>
      <c r="D6" s="96" t="s">
        <v>137</v>
      </c>
      <c r="E6" s="96" t="s">
        <v>124</v>
      </c>
      <c r="F6" s="104" t="s">
        <v>139</v>
      </c>
      <c r="G6" s="104" t="s">
        <v>141</v>
      </c>
      <c r="H6" s="96" t="s">
        <v>126</v>
      </c>
      <c r="I6" s="96" t="s">
        <v>133</v>
      </c>
      <c r="J6" s="96" t="s">
        <v>134</v>
      </c>
      <c r="K6" s="96" t="s">
        <v>125</v>
      </c>
      <c r="L6" s="104" t="s">
        <v>136</v>
      </c>
      <c r="M6" s="96" t="s">
        <v>26</v>
      </c>
      <c r="N6" s="106" t="s">
        <v>146</v>
      </c>
      <c r="O6" s="4" t="s">
        <v>129</v>
      </c>
      <c r="P6" s="100" t="s">
        <v>135</v>
      </c>
      <c r="Q6" s="98" t="s">
        <v>27</v>
      </c>
    </row>
    <row r="7" spans="1:20" ht="37.5" customHeight="1" thickTop="1" thickBot="1" x14ac:dyDescent="0.3">
      <c r="A7" s="93"/>
      <c r="B7" s="103"/>
      <c r="C7" s="95"/>
      <c r="D7" s="97"/>
      <c r="E7" s="97"/>
      <c r="F7" s="105"/>
      <c r="G7" s="105"/>
      <c r="H7" s="97"/>
      <c r="I7" s="97"/>
      <c r="J7" s="97"/>
      <c r="K7" s="97"/>
      <c r="L7" s="105"/>
      <c r="M7" s="97"/>
      <c r="N7" s="105"/>
      <c r="O7" s="60" t="str">
        <f>IF(Demographic!E324=0,"Please Specify on Demog Page",Demographic!E324)</f>
        <v>Please Specify on Demog Page</v>
      </c>
      <c r="P7" s="101"/>
      <c r="Q7" s="99"/>
    </row>
    <row r="8" spans="1:20" ht="16.5" customHeight="1" x14ac:dyDescent="0.25">
      <c r="A8" s="29" t="s">
        <v>47</v>
      </c>
      <c r="B8" s="30">
        <v>1</v>
      </c>
      <c r="C8" s="9"/>
      <c r="D8" s="10"/>
      <c r="E8" s="10"/>
      <c r="F8" s="10"/>
      <c r="G8" s="10"/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/>
      <c r="O8" s="10"/>
      <c r="P8" s="11"/>
      <c r="Q8" s="43">
        <f t="shared" ref="Q8:Q39" si="0">IF(COUNT(C8:P8)=0,"NR",SUM(C8:P8))</f>
        <v>0</v>
      </c>
      <c r="R8" s="65" t="b">
        <f>Demographic!$K$324</f>
        <v>0</v>
      </c>
    </row>
    <row r="9" spans="1:20" ht="16.5" customHeight="1" x14ac:dyDescent="0.25">
      <c r="A9" s="31" t="s">
        <v>73</v>
      </c>
      <c r="B9" s="32">
        <v>2</v>
      </c>
      <c r="C9" s="7"/>
      <c r="D9" s="8"/>
      <c r="E9" s="8"/>
      <c r="F9" s="8"/>
      <c r="G9" s="8"/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/>
      <c r="O9" s="8"/>
      <c r="P9" s="12"/>
      <c r="Q9" s="44">
        <f t="shared" si="0"/>
        <v>0</v>
      </c>
    </row>
    <row r="10" spans="1:20" ht="16.5" customHeight="1" x14ac:dyDescent="0.25">
      <c r="A10" s="31" t="s">
        <v>28</v>
      </c>
      <c r="B10" s="32">
        <v>3</v>
      </c>
      <c r="C10" s="7"/>
      <c r="D10" s="8"/>
      <c r="E10" s="8"/>
      <c r="F10" s="8"/>
      <c r="G10" s="8"/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/>
      <c r="O10" s="8"/>
      <c r="P10" s="12"/>
      <c r="Q10" s="44">
        <f t="shared" si="0"/>
        <v>0</v>
      </c>
    </row>
    <row r="11" spans="1:20" ht="16.5" customHeight="1" x14ac:dyDescent="0.25">
      <c r="A11" s="31" t="s">
        <v>31</v>
      </c>
      <c r="B11" s="32">
        <v>4</v>
      </c>
      <c r="C11" s="7"/>
      <c r="D11" s="8"/>
      <c r="E11" s="8"/>
      <c r="F11" s="8"/>
      <c r="G11" s="8"/>
      <c r="H11" s="8">
        <v>210</v>
      </c>
      <c r="I11" s="8">
        <v>554</v>
      </c>
      <c r="J11" s="8">
        <v>23</v>
      </c>
      <c r="K11" s="8">
        <v>10974</v>
      </c>
      <c r="L11" s="8">
        <v>447</v>
      </c>
      <c r="M11" s="8">
        <v>399</v>
      </c>
      <c r="N11" s="8"/>
      <c r="O11" s="8"/>
      <c r="P11" s="12"/>
      <c r="Q11" s="44">
        <f t="shared" si="0"/>
        <v>12607</v>
      </c>
    </row>
    <row r="12" spans="1:20" ht="16.5" customHeight="1" x14ac:dyDescent="0.25">
      <c r="A12" s="31" t="s">
        <v>55</v>
      </c>
      <c r="B12" s="32">
        <v>5</v>
      </c>
      <c r="C12" s="7"/>
      <c r="D12" s="8"/>
      <c r="E12" s="8"/>
      <c r="F12" s="8"/>
      <c r="G12" s="8"/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/>
      <c r="O12" s="8"/>
      <c r="P12" s="12"/>
      <c r="Q12" s="44">
        <f t="shared" si="0"/>
        <v>0</v>
      </c>
    </row>
    <row r="13" spans="1:20" ht="16.5" customHeight="1" x14ac:dyDescent="0.25">
      <c r="A13" s="31" t="s">
        <v>79</v>
      </c>
      <c r="B13" s="33">
        <v>6</v>
      </c>
      <c r="C13" s="7"/>
      <c r="D13" s="8"/>
      <c r="E13" s="8"/>
      <c r="F13" s="8"/>
      <c r="G13" s="8"/>
      <c r="H13" s="8">
        <v>88</v>
      </c>
      <c r="I13" s="8">
        <v>80</v>
      </c>
      <c r="J13" s="8">
        <v>2</v>
      </c>
      <c r="K13" s="8">
        <v>1059</v>
      </c>
      <c r="L13" s="8">
        <v>37</v>
      </c>
      <c r="M13" s="8">
        <v>102</v>
      </c>
      <c r="N13" s="8"/>
      <c r="O13" s="8"/>
      <c r="P13" s="12"/>
      <c r="Q13" s="44">
        <f t="shared" si="0"/>
        <v>1368</v>
      </c>
    </row>
    <row r="14" spans="1:20" ht="16.5" customHeight="1" x14ac:dyDescent="0.25">
      <c r="A14" s="31" t="s">
        <v>80</v>
      </c>
      <c r="B14" s="33">
        <v>7</v>
      </c>
      <c r="C14" s="7"/>
      <c r="D14" s="8"/>
      <c r="E14" s="8"/>
      <c r="F14" s="8"/>
      <c r="G14" s="8"/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/>
      <c r="O14" s="8"/>
      <c r="P14" s="12"/>
      <c r="Q14" s="44">
        <f t="shared" si="0"/>
        <v>0</v>
      </c>
    </row>
    <row r="15" spans="1:20" ht="16.5" customHeight="1" x14ac:dyDescent="0.25">
      <c r="A15" s="31" t="s">
        <v>81</v>
      </c>
      <c r="B15" s="33">
        <v>8</v>
      </c>
      <c r="C15" s="7"/>
      <c r="D15" s="8"/>
      <c r="E15" s="8"/>
      <c r="F15" s="8"/>
      <c r="G15" s="8"/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/>
      <c r="O15" s="8"/>
      <c r="P15" s="12"/>
      <c r="Q15" s="44">
        <f t="shared" si="0"/>
        <v>0</v>
      </c>
    </row>
    <row r="16" spans="1:20" ht="16.5" customHeight="1" x14ac:dyDescent="0.25">
      <c r="A16" s="31" t="s">
        <v>48</v>
      </c>
      <c r="B16" s="32">
        <v>9</v>
      </c>
      <c r="C16" s="7"/>
      <c r="D16" s="8"/>
      <c r="E16" s="8"/>
      <c r="F16" s="8"/>
      <c r="G16" s="8"/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/>
      <c r="P16" s="12"/>
      <c r="Q16" s="44">
        <f t="shared" si="0"/>
        <v>0</v>
      </c>
    </row>
    <row r="17" spans="1:17" ht="16.5" customHeight="1" x14ac:dyDescent="0.25">
      <c r="A17" s="31" t="s">
        <v>74</v>
      </c>
      <c r="B17" s="33">
        <v>10</v>
      </c>
      <c r="C17" s="7"/>
      <c r="D17" s="8"/>
      <c r="E17" s="8"/>
      <c r="F17" s="8"/>
      <c r="G17" s="8"/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/>
      <c r="O17" s="8"/>
      <c r="P17" s="12"/>
      <c r="Q17" s="44">
        <f t="shared" si="0"/>
        <v>0</v>
      </c>
    </row>
    <row r="18" spans="1:17" ht="16.5" customHeight="1" x14ac:dyDescent="0.25">
      <c r="A18" s="31" t="s">
        <v>56</v>
      </c>
      <c r="B18" s="33">
        <v>11</v>
      </c>
      <c r="C18" s="7"/>
      <c r="D18" s="8"/>
      <c r="E18" s="8"/>
      <c r="F18" s="8"/>
      <c r="G18" s="8"/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/>
      <c r="O18" s="8"/>
      <c r="P18" s="12"/>
      <c r="Q18" s="44">
        <f t="shared" si="0"/>
        <v>0</v>
      </c>
    </row>
    <row r="19" spans="1:17" ht="16.5" customHeight="1" x14ac:dyDescent="0.25">
      <c r="A19" s="31" t="s">
        <v>82</v>
      </c>
      <c r="B19" s="33">
        <v>12</v>
      </c>
      <c r="C19" s="7"/>
      <c r="D19" s="8"/>
      <c r="E19" s="8"/>
      <c r="F19" s="8"/>
      <c r="G19" s="8"/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/>
      <c r="O19" s="8"/>
      <c r="P19" s="12"/>
      <c r="Q19" s="44">
        <f t="shared" si="0"/>
        <v>0</v>
      </c>
    </row>
    <row r="20" spans="1:17" ht="16.5" customHeight="1" x14ac:dyDescent="0.25">
      <c r="A20" s="31" t="s">
        <v>57</v>
      </c>
      <c r="B20" s="33">
        <v>13</v>
      </c>
      <c r="C20" s="7"/>
      <c r="D20" s="8"/>
      <c r="E20" s="8"/>
      <c r="F20" s="8"/>
      <c r="G20" s="8"/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/>
      <c r="O20" s="8"/>
      <c r="P20" s="12"/>
      <c r="Q20" s="44">
        <f t="shared" si="0"/>
        <v>0</v>
      </c>
    </row>
    <row r="21" spans="1:17" ht="16.5" customHeight="1" x14ac:dyDescent="0.25">
      <c r="A21" s="31" t="s">
        <v>32</v>
      </c>
      <c r="B21" s="33">
        <v>14</v>
      </c>
      <c r="C21" s="7"/>
      <c r="D21" s="8"/>
      <c r="E21" s="8"/>
      <c r="F21" s="8"/>
      <c r="G21" s="8"/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  <c r="P21" s="12"/>
      <c r="Q21" s="44">
        <f t="shared" si="0"/>
        <v>0</v>
      </c>
    </row>
    <row r="22" spans="1:17" ht="16.5" customHeight="1" x14ac:dyDescent="0.25">
      <c r="A22" s="31" t="s">
        <v>33</v>
      </c>
      <c r="B22" s="33">
        <v>15</v>
      </c>
      <c r="C22" s="7"/>
      <c r="D22" s="8"/>
      <c r="E22" s="8"/>
      <c r="F22" s="8"/>
      <c r="G22" s="8"/>
      <c r="H22" s="8">
        <v>99</v>
      </c>
      <c r="I22" s="8">
        <v>115</v>
      </c>
      <c r="J22" s="8">
        <v>3</v>
      </c>
      <c r="K22" s="8">
        <v>1893</v>
      </c>
      <c r="L22" s="8">
        <v>51</v>
      </c>
      <c r="M22" s="8">
        <v>65</v>
      </c>
      <c r="N22" s="8"/>
      <c r="O22" s="8"/>
      <c r="P22" s="12"/>
      <c r="Q22" s="44">
        <f t="shared" si="0"/>
        <v>2226</v>
      </c>
    </row>
    <row r="23" spans="1:17" ht="16.5" customHeight="1" x14ac:dyDescent="0.25">
      <c r="A23" s="31" t="s">
        <v>49</v>
      </c>
      <c r="B23" s="33">
        <v>16</v>
      </c>
      <c r="C23" s="7"/>
      <c r="D23" s="8"/>
      <c r="E23" s="8"/>
      <c r="F23" s="8"/>
      <c r="G23" s="8"/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/>
      <c r="O23" s="8"/>
      <c r="P23" s="12"/>
      <c r="Q23" s="44">
        <f t="shared" si="0"/>
        <v>0</v>
      </c>
    </row>
    <row r="24" spans="1:17" ht="16.5" customHeight="1" x14ac:dyDescent="0.25">
      <c r="A24" s="31" t="s">
        <v>83</v>
      </c>
      <c r="B24" s="33">
        <v>17</v>
      </c>
      <c r="C24" s="7"/>
      <c r="D24" s="8"/>
      <c r="E24" s="8"/>
      <c r="F24" s="8"/>
      <c r="G24" s="8"/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/>
      <c r="O24" s="8"/>
      <c r="P24" s="12"/>
      <c r="Q24" s="44">
        <f t="shared" si="0"/>
        <v>0</v>
      </c>
    </row>
    <row r="25" spans="1:17" ht="16.5" customHeight="1" x14ac:dyDescent="0.25">
      <c r="A25" s="31" t="s">
        <v>58</v>
      </c>
      <c r="B25" s="33">
        <v>18</v>
      </c>
      <c r="C25" s="7"/>
      <c r="D25" s="8"/>
      <c r="E25" s="8"/>
      <c r="F25" s="8"/>
      <c r="G25" s="8"/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/>
      <c r="O25" s="8"/>
      <c r="P25" s="12"/>
      <c r="Q25" s="44">
        <f t="shared" si="0"/>
        <v>0</v>
      </c>
    </row>
    <row r="26" spans="1:17" ht="16.5" customHeight="1" x14ac:dyDescent="0.25">
      <c r="A26" s="31" t="s">
        <v>24</v>
      </c>
      <c r="B26" s="33">
        <v>19</v>
      </c>
      <c r="C26" s="7"/>
      <c r="D26" s="8"/>
      <c r="E26" s="8"/>
      <c r="F26" s="8"/>
      <c r="G26" s="8"/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/>
      <c r="O26" s="8"/>
      <c r="P26" s="12"/>
      <c r="Q26" s="44">
        <f t="shared" si="0"/>
        <v>0</v>
      </c>
    </row>
    <row r="27" spans="1:17" ht="16.5" customHeight="1" x14ac:dyDescent="0.25">
      <c r="A27" s="31" t="s">
        <v>105</v>
      </c>
      <c r="B27" s="33">
        <v>20</v>
      </c>
      <c r="C27" s="7"/>
      <c r="D27" s="8"/>
      <c r="E27" s="8"/>
      <c r="F27" s="8"/>
      <c r="G27" s="8"/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/>
      <c r="O27" s="8"/>
      <c r="P27" s="12"/>
      <c r="Q27" s="44">
        <f t="shared" si="0"/>
        <v>0</v>
      </c>
    </row>
    <row r="28" spans="1:17" ht="16.5" customHeight="1" x14ac:dyDescent="0.25">
      <c r="A28" s="31" t="s">
        <v>59</v>
      </c>
      <c r="B28" s="33">
        <v>21</v>
      </c>
      <c r="C28" s="7"/>
      <c r="D28" s="8"/>
      <c r="E28" s="8"/>
      <c r="F28" s="8"/>
      <c r="G28" s="8"/>
      <c r="H28" s="8">
        <v>369</v>
      </c>
      <c r="I28" s="8">
        <v>391</v>
      </c>
      <c r="J28" s="8">
        <v>75</v>
      </c>
      <c r="K28" s="8">
        <v>5694</v>
      </c>
      <c r="L28" s="8">
        <v>126</v>
      </c>
      <c r="M28" s="8">
        <v>580</v>
      </c>
      <c r="N28" s="8"/>
      <c r="O28" s="8"/>
      <c r="P28" s="12"/>
      <c r="Q28" s="44">
        <f t="shared" si="0"/>
        <v>7235</v>
      </c>
    </row>
    <row r="29" spans="1:17" ht="16.5" customHeight="1" x14ac:dyDescent="0.25">
      <c r="A29" s="31" t="s">
        <v>84</v>
      </c>
      <c r="B29" s="33">
        <v>22</v>
      </c>
      <c r="C29" s="7"/>
      <c r="D29" s="8"/>
      <c r="E29" s="8"/>
      <c r="F29" s="8"/>
      <c r="G29" s="8"/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/>
      <c r="O29" s="8"/>
      <c r="P29" s="12"/>
      <c r="Q29" s="44">
        <f t="shared" si="0"/>
        <v>0</v>
      </c>
    </row>
    <row r="30" spans="1:17" ht="16.5" customHeight="1" x14ac:dyDescent="0.25">
      <c r="A30" s="31" t="s">
        <v>106</v>
      </c>
      <c r="B30" s="33">
        <v>23</v>
      </c>
      <c r="C30" s="7"/>
      <c r="D30" s="8"/>
      <c r="E30" s="8"/>
      <c r="F30" s="8"/>
      <c r="G30" s="8"/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/>
      <c r="O30" s="8"/>
      <c r="P30" s="12"/>
      <c r="Q30" s="44">
        <f t="shared" si="0"/>
        <v>0</v>
      </c>
    </row>
    <row r="31" spans="1:17" ht="16.5" customHeight="1" x14ac:dyDescent="0.25">
      <c r="A31" s="31" t="s">
        <v>107</v>
      </c>
      <c r="B31" s="33">
        <v>24</v>
      </c>
      <c r="C31" s="7"/>
      <c r="D31" s="8"/>
      <c r="E31" s="8"/>
      <c r="F31" s="8"/>
      <c r="G31" s="8"/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/>
      <c r="O31" s="8"/>
      <c r="P31" s="12"/>
      <c r="Q31" s="44">
        <f t="shared" si="0"/>
        <v>0</v>
      </c>
    </row>
    <row r="32" spans="1:17" ht="16.5" customHeight="1" x14ac:dyDescent="0.25">
      <c r="A32" s="31" t="s">
        <v>108</v>
      </c>
      <c r="B32" s="33">
        <v>25</v>
      </c>
      <c r="C32" s="7"/>
      <c r="D32" s="8"/>
      <c r="E32" s="8"/>
      <c r="F32" s="8"/>
      <c r="G32" s="8"/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/>
      <c r="O32" s="8"/>
      <c r="P32" s="12"/>
      <c r="Q32" s="44">
        <f t="shared" si="0"/>
        <v>0</v>
      </c>
    </row>
    <row r="33" spans="1:17" ht="16.5" customHeight="1" x14ac:dyDescent="0.25">
      <c r="A33" s="31" t="s">
        <v>60</v>
      </c>
      <c r="B33" s="33">
        <v>26</v>
      </c>
      <c r="C33" s="7"/>
      <c r="D33" s="8"/>
      <c r="E33" s="8"/>
      <c r="F33" s="8"/>
      <c r="G33" s="8"/>
      <c r="H33" s="8">
        <v>62</v>
      </c>
      <c r="I33" s="8">
        <v>48</v>
      </c>
      <c r="J33" s="8">
        <v>9</v>
      </c>
      <c r="K33" s="8">
        <v>1313</v>
      </c>
      <c r="L33" s="8">
        <v>31</v>
      </c>
      <c r="M33" s="8">
        <v>116</v>
      </c>
      <c r="N33" s="8"/>
      <c r="O33" s="8"/>
      <c r="P33" s="12"/>
      <c r="Q33" s="44">
        <f t="shared" si="0"/>
        <v>1579</v>
      </c>
    </row>
    <row r="34" spans="1:17" ht="16.5" customHeight="1" x14ac:dyDescent="0.25">
      <c r="A34" s="31" t="s">
        <v>75</v>
      </c>
      <c r="B34" s="33">
        <v>27</v>
      </c>
      <c r="C34" s="7"/>
      <c r="D34" s="8"/>
      <c r="E34" s="8"/>
      <c r="F34" s="8"/>
      <c r="G34" s="8"/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/>
      <c r="O34" s="8"/>
      <c r="P34" s="12"/>
      <c r="Q34" s="44">
        <f t="shared" si="0"/>
        <v>0</v>
      </c>
    </row>
    <row r="35" spans="1:17" ht="16.5" customHeight="1" x14ac:dyDescent="0.25">
      <c r="A35" s="31" t="s">
        <v>109</v>
      </c>
      <c r="B35" s="33">
        <v>28</v>
      </c>
      <c r="C35" s="7"/>
      <c r="D35" s="8"/>
      <c r="E35" s="8"/>
      <c r="F35" s="8"/>
      <c r="G35" s="8"/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/>
      <c r="O35" s="8"/>
      <c r="P35" s="12"/>
      <c r="Q35" s="44">
        <f t="shared" si="0"/>
        <v>0</v>
      </c>
    </row>
    <row r="36" spans="1:17" ht="16.5" customHeight="1" x14ac:dyDescent="0.25">
      <c r="A36" s="31" t="s">
        <v>34</v>
      </c>
      <c r="B36" s="33">
        <v>29</v>
      </c>
      <c r="C36" s="7"/>
      <c r="D36" s="8"/>
      <c r="E36" s="8"/>
      <c r="F36" s="8"/>
      <c r="G36" s="8"/>
      <c r="H36" s="8">
        <v>99</v>
      </c>
      <c r="I36" s="8">
        <v>251</v>
      </c>
      <c r="J36" s="8">
        <v>16</v>
      </c>
      <c r="K36" s="8">
        <v>4945</v>
      </c>
      <c r="L36" s="8">
        <v>198</v>
      </c>
      <c r="M36" s="8">
        <v>254</v>
      </c>
      <c r="N36" s="8"/>
      <c r="O36" s="8"/>
      <c r="P36" s="12"/>
      <c r="Q36" s="44">
        <f t="shared" si="0"/>
        <v>5763</v>
      </c>
    </row>
    <row r="37" spans="1:17" ht="16.5" customHeight="1" x14ac:dyDescent="0.25">
      <c r="A37" s="31" t="s">
        <v>61</v>
      </c>
      <c r="B37" s="33">
        <v>30</v>
      </c>
      <c r="C37" s="7"/>
      <c r="D37" s="8"/>
      <c r="E37" s="8"/>
      <c r="F37" s="8"/>
      <c r="G37" s="8"/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/>
      <c r="O37" s="8"/>
      <c r="P37" s="12"/>
      <c r="Q37" s="44">
        <f t="shared" si="0"/>
        <v>0</v>
      </c>
    </row>
    <row r="38" spans="1:17" ht="16.5" customHeight="1" x14ac:dyDescent="0.25">
      <c r="A38" s="31" t="s">
        <v>50</v>
      </c>
      <c r="B38" s="33">
        <v>31</v>
      </c>
      <c r="C38" s="7"/>
      <c r="D38" s="8"/>
      <c r="E38" s="8"/>
      <c r="F38" s="8"/>
      <c r="G38" s="8"/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/>
      <c r="O38" s="8"/>
      <c r="P38" s="12"/>
      <c r="Q38" s="44">
        <f t="shared" si="0"/>
        <v>0</v>
      </c>
    </row>
    <row r="39" spans="1:17" ht="16.5" customHeight="1" x14ac:dyDescent="0.25">
      <c r="A39" s="31" t="s">
        <v>85</v>
      </c>
      <c r="B39" s="33">
        <v>32</v>
      </c>
      <c r="C39" s="7"/>
      <c r="D39" s="8"/>
      <c r="E39" s="8"/>
      <c r="F39" s="8"/>
      <c r="G39" s="8"/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/>
      <c r="O39" s="8"/>
      <c r="P39" s="12"/>
      <c r="Q39" s="44">
        <f t="shared" si="0"/>
        <v>0</v>
      </c>
    </row>
    <row r="40" spans="1:17" ht="16.5" customHeight="1" x14ac:dyDescent="0.25">
      <c r="A40" s="31" t="s">
        <v>51</v>
      </c>
      <c r="B40" s="33">
        <v>33</v>
      </c>
      <c r="C40" s="7"/>
      <c r="D40" s="8"/>
      <c r="E40" s="8"/>
      <c r="F40" s="8"/>
      <c r="G40" s="8"/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/>
      <c r="O40" s="8"/>
      <c r="P40" s="12"/>
      <c r="Q40" s="44">
        <f t="shared" ref="Q40:Q71" si="1">IF(COUNT(C40:P40)=0,"NR",SUM(C40:P40))</f>
        <v>0</v>
      </c>
    </row>
    <row r="41" spans="1:17" ht="16.5" customHeight="1" x14ac:dyDescent="0.25">
      <c r="A41" s="31" t="s">
        <v>86</v>
      </c>
      <c r="B41" s="33">
        <v>34</v>
      </c>
      <c r="C41" s="7"/>
      <c r="D41" s="8"/>
      <c r="E41" s="8"/>
      <c r="F41" s="8"/>
      <c r="G41" s="8"/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/>
      <c r="O41" s="8"/>
      <c r="P41" s="12"/>
      <c r="Q41" s="44">
        <f t="shared" si="1"/>
        <v>0</v>
      </c>
    </row>
    <row r="42" spans="1:17" ht="16.5" customHeight="1" x14ac:dyDescent="0.25">
      <c r="A42" s="31" t="s">
        <v>35</v>
      </c>
      <c r="B42" s="33">
        <v>35</v>
      </c>
      <c r="C42" s="7"/>
      <c r="D42" s="8"/>
      <c r="E42" s="8"/>
      <c r="F42" s="8"/>
      <c r="G42" s="8"/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/>
      <c r="O42" s="8"/>
      <c r="P42" s="12"/>
      <c r="Q42" s="44">
        <f t="shared" si="1"/>
        <v>0</v>
      </c>
    </row>
    <row r="43" spans="1:17" ht="16.5" customHeight="1" x14ac:dyDescent="0.25">
      <c r="A43" s="31" t="s">
        <v>52</v>
      </c>
      <c r="B43" s="33">
        <v>36</v>
      </c>
      <c r="C43" s="7"/>
      <c r="D43" s="8"/>
      <c r="E43" s="8"/>
      <c r="F43" s="8"/>
      <c r="G43" s="8"/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/>
      <c r="O43" s="8"/>
      <c r="P43" s="12"/>
      <c r="Q43" s="44">
        <f t="shared" si="1"/>
        <v>0</v>
      </c>
    </row>
    <row r="44" spans="1:17" ht="16.5" customHeight="1" x14ac:dyDescent="0.25">
      <c r="A44" s="31" t="s">
        <v>87</v>
      </c>
      <c r="B44" s="33">
        <v>37</v>
      </c>
      <c r="C44" s="7"/>
      <c r="D44" s="8"/>
      <c r="E44" s="8"/>
      <c r="F44" s="8"/>
      <c r="G44" s="8"/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/>
      <c r="O44" s="8"/>
      <c r="P44" s="12"/>
      <c r="Q44" s="44">
        <f t="shared" si="1"/>
        <v>0</v>
      </c>
    </row>
    <row r="45" spans="1:17" ht="16.5" customHeight="1" x14ac:dyDescent="0.25">
      <c r="A45" s="31" t="s">
        <v>53</v>
      </c>
      <c r="B45" s="33">
        <v>38</v>
      </c>
      <c r="C45" s="7"/>
      <c r="D45" s="8"/>
      <c r="E45" s="8"/>
      <c r="F45" s="8"/>
      <c r="G45" s="8"/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/>
      <c r="O45" s="8"/>
      <c r="P45" s="12"/>
      <c r="Q45" s="44">
        <f t="shared" si="1"/>
        <v>0</v>
      </c>
    </row>
    <row r="46" spans="1:17" ht="16.5" customHeight="1" x14ac:dyDescent="0.25">
      <c r="A46" s="31" t="s">
        <v>36</v>
      </c>
      <c r="B46" s="33">
        <v>39</v>
      </c>
      <c r="C46" s="7"/>
      <c r="D46" s="8"/>
      <c r="E46" s="8"/>
      <c r="F46" s="8"/>
      <c r="G46" s="8"/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/>
      <c r="O46" s="8"/>
      <c r="P46" s="12"/>
      <c r="Q46" s="44">
        <f t="shared" si="1"/>
        <v>0</v>
      </c>
    </row>
    <row r="47" spans="1:17" ht="16.5" customHeight="1" x14ac:dyDescent="0.25">
      <c r="A47" s="31" t="s">
        <v>88</v>
      </c>
      <c r="B47" s="33">
        <v>40</v>
      </c>
      <c r="C47" s="7"/>
      <c r="D47" s="8"/>
      <c r="E47" s="8"/>
      <c r="F47" s="8"/>
      <c r="G47" s="8"/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/>
      <c r="O47" s="8"/>
      <c r="P47" s="12"/>
      <c r="Q47" s="44">
        <f t="shared" si="1"/>
        <v>0</v>
      </c>
    </row>
    <row r="48" spans="1:17" ht="16.5" customHeight="1" x14ac:dyDescent="0.25">
      <c r="A48" s="31" t="s">
        <v>89</v>
      </c>
      <c r="B48" s="33">
        <v>41</v>
      </c>
      <c r="C48" s="7"/>
      <c r="D48" s="8"/>
      <c r="E48" s="8"/>
      <c r="F48" s="8"/>
      <c r="G48" s="8"/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/>
      <c r="O48" s="8"/>
      <c r="P48" s="12"/>
      <c r="Q48" s="44">
        <f t="shared" si="1"/>
        <v>0</v>
      </c>
    </row>
    <row r="49" spans="1:17" ht="16.5" customHeight="1" x14ac:dyDescent="0.25">
      <c r="A49" s="31" t="s">
        <v>90</v>
      </c>
      <c r="B49" s="33">
        <v>42</v>
      </c>
      <c r="C49" s="7"/>
      <c r="D49" s="8"/>
      <c r="E49" s="8"/>
      <c r="F49" s="8"/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/>
      <c r="O49" s="8"/>
      <c r="P49" s="12"/>
      <c r="Q49" s="44">
        <f t="shared" si="1"/>
        <v>0</v>
      </c>
    </row>
    <row r="50" spans="1:17" ht="16.5" customHeight="1" x14ac:dyDescent="0.25">
      <c r="A50" s="31" t="s">
        <v>91</v>
      </c>
      <c r="B50" s="33">
        <v>43</v>
      </c>
      <c r="C50" s="7"/>
      <c r="D50" s="8"/>
      <c r="E50" s="8"/>
      <c r="F50" s="8"/>
      <c r="G50" s="8"/>
      <c r="H50" s="8">
        <v>294</v>
      </c>
      <c r="I50" s="8">
        <v>319</v>
      </c>
      <c r="J50" s="8">
        <v>22</v>
      </c>
      <c r="K50" s="8">
        <v>5688</v>
      </c>
      <c r="L50" s="8">
        <v>135</v>
      </c>
      <c r="M50" s="8">
        <v>377</v>
      </c>
      <c r="N50" s="8"/>
      <c r="O50" s="8"/>
      <c r="P50" s="12"/>
      <c r="Q50" s="44">
        <f t="shared" si="1"/>
        <v>6835</v>
      </c>
    </row>
    <row r="51" spans="1:17" ht="16.5" customHeight="1" x14ac:dyDescent="0.25">
      <c r="A51" s="31" t="s">
        <v>37</v>
      </c>
      <c r="B51" s="33">
        <v>44</v>
      </c>
      <c r="C51" s="7"/>
      <c r="D51" s="8"/>
      <c r="E51" s="8"/>
      <c r="F51" s="8"/>
      <c r="G51" s="8"/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/>
      <c r="O51" s="8"/>
      <c r="P51" s="12"/>
      <c r="Q51" s="44">
        <f t="shared" si="1"/>
        <v>0</v>
      </c>
    </row>
    <row r="52" spans="1:17" ht="16.5" customHeight="1" x14ac:dyDescent="0.25">
      <c r="A52" s="31" t="s">
        <v>38</v>
      </c>
      <c r="B52" s="33">
        <v>45</v>
      </c>
      <c r="C52" s="7"/>
      <c r="D52" s="8"/>
      <c r="E52" s="8"/>
      <c r="F52" s="8"/>
      <c r="G52" s="8"/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/>
      <c r="O52" s="8"/>
      <c r="P52" s="12"/>
      <c r="Q52" s="44">
        <f t="shared" si="1"/>
        <v>0</v>
      </c>
    </row>
    <row r="53" spans="1:17" ht="16.5" customHeight="1" x14ac:dyDescent="0.25">
      <c r="A53" s="31" t="s">
        <v>92</v>
      </c>
      <c r="B53" s="33">
        <v>46</v>
      </c>
      <c r="C53" s="7"/>
      <c r="D53" s="8"/>
      <c r="E53" s="8"/>
      <c r="F53" s="8"/>
      <c r="G53" s="8"/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/>
      <c r="O53" s="8"/>
      <c r="P53" s="12"/>
      <c r="Q53" s="44">
        <f t="shared" si="1"/>
        <v>0</v>
      </c>
    </row>
    <row r="54" spans="1:17" ht="16.5" customHeight="1" x14ac:dyDescent="0.25">
      <c r="A54" s="31" t="s">
        <v>93</v>
      </c>
      <c r="B54" s="33">
        <v>47</v>
      </c>
      <c r="C54" s="7"/>
      <c r="D54" s="8"/>
      <c r="E54" s="8"/>
      <c r="F54" s="8"/>
      <c r="G54" s="8"/>
      <c r="H54" s="8">
        <v>201</v>
      </c>
      <c r="I54" s="8">
        <v>178</v>
      </c>
      <c r="J54" s="8">
        <v>30</v>
      </c>
      <c r="K54" s="8">
        <v>3771</v>
      </c>
      <c r="L54" s="8">
        <v>86</v>
      </c>
      <c r="M54" s="8">
        <v>312</v>
      </c>
      <c r="N54" s="8"/>
      <c r="O54" s="8"/>
      <c r="P54" s="12"/>
      <c r="Q54" s="44">
        <f t="shared" si="1"/>
        <v>4578</v>
      </c>
    </row>
    <row r="55" spans="1:17" ht="16.5" customHeight="1" x14ac:dyDescent="0.25">
      <c r="A55" s="31" t="s">
        <v>62</v>
      </c>
      <c r="B55" s="33">
        <v>48</v>
      </c>
      <c r="C55" s="7"/>
      <c r="D55" s="8"/>
      <c r="E55" s="8"/>
      <c r="F55" s="8"/>
      <c r="G55" s="8"/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/>
      <c r="O55" s="8"/>
      <c r="P55" s="12"/>
      <c r="Q55" s="44">
        <f t="shared" si="1"/>
        <v>0</v>
      </c>
    </row>
    <row r="56" spans="1:17" ht="16.5" customHeight="1" x14ac:dyDescent="0.25">
      <c r="A56" s="31" t="s">
        <v>63</v>
      </c>
      <c r="B56" s="33">
        <v>49</v>
      </c>
      <c r="C56" s="7"/>
      <c r="D56" s="8"/>
      <c r="E56" s="8"/>
      <c r="F56" s="8"/>
      <c r="G56" s="8"/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/>
      <c r="O56" s="8"/>
      <c r="P56" s="12"/>
      <c r="Q56" s="44">
        <f t="shared" si="1"/>
        <v>0</v>
      </c>
    </row>
    <row r="57" spans="1:17" ht="16.5" customHeight="1" x14ac:dyDescent="0.25">
      <c r="A57" s="31" t="s">
        <v>110</v>
      </c>
      <c r="B57" s="33">
        <v>50</v>
      </c>
      <c r="C57" s="7"/>
      <c r="D57" s="8"/>
      <c r="E57" s="8"/>
      <c r="F57" s="8"/>
      <c r="G57" s="8"/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/>
      <c r="O57" s="8"/>
      <c r="P57" s="12"/>
      <c r="Q57" s="44">
        <f t="shared" si="1"/>
        <v>0</v>
      </c>
    </row>
    <row r="58" spans="1:17" ht="16.5" customHeight="1" x14ac:dyDescent="0.25">
      <c r="A58" s="31" t="s">
        <v>94</v>
      </c>
      <c r="B58" s="33">
        <v>51</v>
      </c>
      <c r="C58" s="7"/>
      <c r="D58" s="8"/>
      <c r="E58" s="8"/>
      <c r="F58" s="8"/>
      <c r="G58" s="8"/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/>
      <c r="O58" s="8"/>
      <c r="P58" s="12"/>
      <c r="Q58" s="44">
        <f t="shared" si="1"/>
        <v>0</v>
      </c>
    </row>
    <row r="59" spans="1:17" ht="16.5" customHeight="1" x14ac:dyDescent="0.25">
      <c r="A59" s="31" t="s">
        <v>140</v>
      </c>
      <c r="B59" s="33">
        <v>52</v>
      </c>
      <c r="C59" s="7"/>
      <c r="D59" s="8"/>
      <c r="E59" s="8"/>
      <c r="F59" s="8"/>
      <c r="G59" s="8"/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/>
      <c r="O59" s="8"/>
      <c r="P59" s="12"/>
      <c r="Q59" s="44">
        <f t="shared" si="1"/>
        <v>0</v>
      </c>
    </row>
    <row r="60" spans="1:17" ht="16.5" customHeight="1" x14ac:dyDescent="0.25">
      <c r="A60" s="31" t="s">
        <v>95</v>
      </c>
      <c r="B60" s="33">
        <v>53</v>
      </c>
      <c r="C60" s="7"/>
      <c r="D60" s="8"/>
      <c r="E60" s="8"/>
      <c r="F60" s="8"/>
      <c r="G60" s="8"/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/>
      <c r="O60" s="8"/>
      <c r="P60" s="12"/>
      <c r="Q60" s="44">
        <f t="shared" si="1"/>
        <v>0</v>
      </c>
    </row>
    <row r="61" spans="1:17" ht="16.5" customHeight="1" x14ac:dyDescent="0.25">
      <c r="A61" s="31" t="s">
        <v>39</v>
      </c>
      <c r="B61" s="33">
        <v>54</v>
      </c>
      <c r="C61" s="7"/>
      <c r="D61" s="8"/>
      <c r="E61" s="8"/>
      <c r="F61" s="8"/>
      <c r="G61" s="8"/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/>
      <c r="O61" s="8"/>
      <c r="P61" s="12"/>
      <c r="Q61" s="44">
        <f t="shared" si="1"/>
        <v>0</v>
      </c>
    </row>
    <row r="62" spans="1:17" ht="16.5" customHeight="1" x14ac:dyDescent="0.25">
      <c r="A62" s="31" t="s">
        <v>111</v>
      </c>
      <c r="B62" s="33">
        <v>55</v>
      </c>
      <c r="C62" s="7"/>
      <c r="D62" s="8"/>
      <c r="E62" s="8"/>
      <c r="F62" s="8"/>
      <c r="G62" s="8"/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/>
      <c r="O62" s="8"/>
      <c r="P62" s="12"/>
      <c r="Q62" s="44">
        <f t="shared" si="1"/>
        <v>0</v>
      </c>
    </row>
    <row r="63" spans="1:17" ht="16.5" customHeight="1" x14ac:dyDescent="0.25">
      <c r="A63" s="31" t="s">
        <v>64</v>
      </c>
      <c r="B63" s="33">
        <v>56</v>
      </c>
      <c r="C63" s="7"/>
      <c r="D63" s="8"/>
      <c r="E63" s="8"/>
      <c r="F63" s="8"/>
      <c r="G63" s="8"/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/>
      <c r="O63" s="8"/>
      <c r="P63" s="12"/>
      <c r="Q63" s="44">
        <f t="shared" si="1"/>
        <v>0</v>
      </c>
    </row>
    <row r="64" spans="1:17" ht="16.5" customHeight="1" x14ac:dyDescent="0.25">
      <c r="A64" s="31" t="s">
        <v>40</v>
      </c>
      <c r="B64" s="33">
        <v>57</v>
      </c>
      <c r="C64" s="7"/>
      <c r="D64" s="8"/>
      <c r="E64" s="8"/>
      <c r="F64" s="8"/>
      <c r="G64" s="8"/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/>
      <c r="O64" s="8"/>
      <c r="P64" s="12"/>
      <c r="Q64" s="44">
        <f t="shared" si="1"/>
        <v>0</v>
      </c>
    </row>
    <row r="65" spans="1:17" ht="16.5" customHeight="1" x14ac:dyDescent="0.25">
      <c r="A65" s="31" t="s">
        <v>54</v>
      </c>
      <c r="B65" s="33">
        <v>58</v>
      </c>
      <c r="C65" s="7"/>
      <c r="D65" s="8"/>
      <c r="E65" s="8"/>
      <c r="F65" s="8"/>
      <c r="G65" s="8"/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/>
      <c r="O65" s="8"/>
      <c r="P65" s="12"/>
      <c r="Q65" s="44">
        <f t="shared" si="1"/>
        <v>0</v>
      </c>
    </row>
    <row r="66" spans="1:17" ht="16.5" customHeight="1" x14ac:dyDescent="0.25">
      <c r="A66" s="31" t="s">
        <v>96</v>
      </c>
      <c r="B66" s="33">
        <v>59</v>
      </c>
      <c r="C66" s="7"/>
      <c r="D66" s="8"/>
      <c r="E66" s="8"/>
      <c r="F66" s="8"/>
      <c r="G66" s="8"/>
      <c r="H66" s="8">
        <v>112</v>
      </c>
      <c r="I66" s="8">
        <v>75</v>
      </c>
      <c r="J66" s="8">
        <v>11</v>
      </c>
      <c r="K66" s="8">
        <v>1870</v>
      </c>
      <c r="L66" s="8">
        <v>59</v>
      </c>
      <c r="M66" s="8">
        <v>118</v>
      </c>
      <c r="N66" s="8"/>
      <c r="O66" s="8"/>
      <c r="P66" s="12"/>
      <c r="Q66" s="44">
        <f t="shared" si="1"/>
        <v>2245</v>
      </c>
    </row>
    <row r="67" spans="1:17" ht="16.5" customHeight="1" x14ac:dyDescent="0.25">
      <c r="A67" s="31" t="s">
        <v>41</v>
      </c>
      <c r="B67" s="33">
        <v>60</v>
      </c>
      <c r="C67" s="7"/>
      <c r="D67" s="8"/>
      <c r="E67" s="8"/>
      <c r="F67" s="8"/>
      <c r="G67" s="8"/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/>
      <c r="O67" s="8"/>
      <c r="P67" s="12"/>
      <c r="Q67" s="44">
        <f t="shared" si="1"/>
        <v>0</v>
      </c>
    </row>
    <row r="68" spans="1:17" ht="16.5" customHeight="1" x14ac:dyDescent="0.25">
      <c r="A68" s="31" t="s">
        <v>65</v>
      </c>
      <c r="B68" s="33">
        <v>61</v>
      </c>
      <c r="C68" s="7"/>
      <c r="D68" s="8"/>
      <c r="E68" s="8"/>
      <c r="F68" s="8"/>
      <c r="G68" s="8"/>
      <c r="H68" s="8">
        <v>161</v>
      </c>
      <c r="I68" s="8">
        <v>129</v>
      </c>
      <c r="J68" s="8">
        <v>11</v>
      </c>
      <c r="K68" s="8">
        <v>1891</v>
      </c>
      <c r="L68" s="8">
        <v>31</v>
      </c>
      <c r="M68" s="8">
        <v>144</v>
      </c>
      <c r="N68" s="8"/>
      <c r="O68" s="8"/>
      <c r="P68" s="12"/>
      <c r="Q68" s="44">
        <f t="shared" si="1"/>
        <v>2367</v>
      </c>
    </row>
    <row r="69" spans="1:17" ht="16.5" customHeight="1" x14ac:dyDescent="0.25">
      <c r="A69" s="31" t="s">
        <v>76</v>
      </c>
      <c r="B69" s="33">
        <v>62</v>
      </c>
      <c r="C69" s="7"/>
      <c r="D69" s="8"/>
      <c r="E69" s="8"/>
      <c r="F69" s="8"/>
      <c r="G69" s="8"/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/>
      <c r="O69" s="8"/>
      <c r="P69" s="12"/>
      <c r="Q69" s="44">
        <f t="shared" si="1"/>
        <v>0</v>
      </c>
    </row>
    <row r="70" spans="1:17" ht="16.5" customHeight="1" x14ac:dyDescent="0.25">
      <c r="A70" s="31" t="s">
        <v>42</v>
      </c>
      <c r="B70" s="33">
        <v>63</v>
      </c>
      <c r="C70" s="7"/>
      <c r="D70" s="8"/>
      <c r="E70" s="8"/>
      <c r="F70" s="8"/>
      <c r="G70" s="8"/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/>
      <c r="O70" s="8"/>
      <c r="P70" s="12"/>
      <c r="Q70" s="44">
        <f t="shared" si="1"/>
        <v>0</v>
      </c>
    </row>
    <row r="71" spans="1:17" ht="16.5" customHeight="1" x14ac:dyDescent="0.25">
      <c r="A71" s="31" t="s">
        <v>97</v>
      </c>
      <c r="B71" s="33">
        <v>64</v>
      </c>
      <c r="C71" s="7"/>
      <c r="D71" s="8"/>
      <c r="E71" s="8"/>
      <c r="F71" s="8"/>
      <c r="G71" s="8"/>
      <c r="H71" s="8">
        <v>0</v>
      </c>
      <c r="I71" s="8">
        <v>0</v>
      </c>
      <c r="J71" s="8">
        <v>0</v>
      </c>
      <c r="K71" s="8">
        <v>1</v>
      </c>
      <c r="L71" s="8">
        <v>0</v>
      </c>
      <c r="M71" s="8">
        <v>0</v>
      </c>
      <c r="N71" s="8"/>
      <c r="O71" s="8"/>
      <c r="P71" s="12"/>
      <c r="Q71" s="44">
        <f t="shared" si="1"/>
        <v>1</v>
      </c>
    </row>
    <row r="72" spans="1:17" ht="16.5" customHeight="1" x14ac:dyDescent="0.25">
      <c r="A72" s="31" t="s">
        <v>98</v>
      </c>
      <c r="B72" s="33">
        <v>65</v>
      </c>
      <c r="C72" s="7"/>
      <c r="D72" s="8"/>
      <c r="E72" s="8"/>
      <c r="F72" s="8"/>
      <c r="G72" s="8"/>
      <c r="H72" s="8">
        <v>109</v>
      </c>
      <c r="I72" s="8">
        <v>131</v>
      </c>
      <c r="J72" s="8">
        <v>5</v>
      </c>
      <c r="K72" s="8">
        <v>3226</v>
      </c>
      <c r="L72" s="8">
        <v>104</v>
      </c>
      <c r="M72" s="8">
        <v>255</v>
      </c>
      <c r="N72" s="8"/>
      <c r="O72" s="8"/>
      <c r="P72" s="12"/>
      <c r="Q72" s="44">
        <f t="shared" ref="Q72:Q94" si="2">IF(COUNT(C72:P72)=0,"NR",SUM(C72:P72))</f>
        <v>3830</v>
      </c>
    </row>
    <row r="73" spans="1:17" ht="16.5" customHeight="1" x14ac:dyDescent="0.25">
      <c r="A73" s="31" t="s">
        <v>112</v>
      </c>
      <c r="B73" s="33">
        <v>66</v>
      </c>
      <c r="C73" s="7"/>
      <c r="D73" s="8"/>
      <c r="E73" s="8"/>
      <c r="F73" s="8"/>
      <c r="G73" s="8"/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/>
      <c r="O73" s="8"/>
      <c r="P73" s="12"/>
      <c r="Q73" s="44">
        <f t="shared" si="2"/>
        <v>0</v>
      </c>
    </row>
    <row r="74" spans="1:17" ht="16.5" customHeight="1" x14ac:dyDescent="0.25">
      <c r="A74" s="31" t="s">
        <v>99</v>
      </c>
      <c r="B74" s="33">
        <v>67</v>
      </c>
      <c r="C74" s="7"/>
      <c r="D74" s="8"/>
      <c r="E74" s="8"/>
      <c r="F74" s="8"/>
      <c r="G74" s="8"/>
      <c r="H74" s="8">
        <v>0</v>
      </c>
      <c r="I74" s="8">
        <v>0</v>
      </c>
      <c r="J74" s="8">
        <v>0</v>
      </c>
      <c r="K74" s="8">
        <v>1</v>
      </c>
      <c r="L74" s="8">
        <v>0</v>
      </c>
      <c r="M74" s="8">
        <v>0</v>
      </c>
      <c r="N74" s="8"/>
      <c r="O74" s="8"/>
      <c r="P74" s="12"/>
      <c r="Q74" s="44">
        <f t="shared" si="2"/>
        <v>1</v>
      </c>
    </row>
    <row r="75" spans="1:17" ht="16.5" customHeight="1" x14ac:dyDescent="0.25">
      <c r="A75" s="31" t="s">
        <v>43</v>
      </c>
      <c r="B75" s="33">
        <v>68</v>
      </c>
      <c r="C75" s="7"/>
      <c r="D75" s="8"/>
      <c r="E75" s="8"/>
      <c r="F75" s="8"/>
      <c r="G75" s="8"/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/>
      <c r="O75" s="8"/>
      <c r="P75" s="12"/>
      <c r="Q75" s="44">
        <f t="shared" si="2"/>
        <v>0</v>
      </c>
    </row>
    <row r="76" spans="1:17" ht="16.5" customHeight="1" x14ac:dyDescent="0.25">
      <c r="A76" s="31" t="s">
        <v>118</v>
      </c>
      <c r="B76" s="33">
        <v>69</v>
      </c>
      <c r="C76" s="7"/>
      <c r="D76" s="8"/>
      <c r="E76" s="8"/>
      <c r="F76" s="8"/>
      <c r="G76" s="8"/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/>
      <c r="O76" s="8"/>
      <c r="P76" s="12"/>
      <c r="Q76" s="44">
        <f t="shared" si="2"/>
        <v>0</v>
      </c>
    </row>
    <row r="77" spans="1:17" ht="16.5" customHeight="1" x14ac:dyDescent="0.25">
      <c r="A77" s="31" t="s">
        <v>77</v>
      </c>
      <c r="B77" s="33">
        <v>70</v>
      </c>
      <c r="C77" s="7"/>
      <c r="D77" s="8"/>
      <c r="E77" s="8"/>
      <c r="F77" s="8"/>
      <c r="G77" s="8"/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/>
      <c r="O77" s="8"/>
      <c r="P77" s="12"/>
      <c r="Q77" s="44">
        <f t="shared" si="2"/>
        <v>0</v>
      </c>
    </row>
    <row r="78" spans="1:17" ht="16.5" customHeight="1" x14ac:dyDescent="0.25">
      <c r="A78" s="31" t="s">
        <v>66</v>
      </c>
      <c r="B78" s="33">
        <v>71</v>
      </c>
      <c r="C78" s="7"/>
      <c r="D78" s="8"/>
      <c r="E78" s="8"/>
      <c r="F78" s="8"/>
      <c r="G78" s="8"/>
      <c r="H78" s="8">
        <v>0</v>
      </c>
      <c r="I78" s="8">
        <v>0</v>
      </c>
      <c r="J78" s="8">
        <v>0</v>
      </c>
      <c r="K78" s="8">
        <v>1</v>
      </c>
      <c r="L78" s="8">
        <v>0</v>
      </c>
      <c r="M78" s="8">
        <v>0</v>
      </c>
      <c r="N78" s="8"/>
      <c r="O78" s="8"/>
      <c r="P78" s="12"/>
      <c r="Q78" s="44">
        <f t="shared" si="2"/>
        <v>1</v>
      </c>
    </row>
    <row r="79" spans="1:17" ht="16.5" customHeight="1" x14ac:dyDescent="0.25">
      <c r="A79" s="31" t="s">
        <v>100</v>
      </c>
      <c r="B79" s="33">
        <v>72</v>
      </c>
      <c r="C79" s="7"/>
      <c r="D79" s="8"/>
      <c r="E79" s="8"/>
      <c r="F79" s="8"/>
      <c r="G79" s="8"/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/>
      <c r="O79" s="8"/>
      <c r="P79" s="12"/>
      <c r="Q79" s="44">
        <f t="shared" si="2"/>
        <v>0</v>
      </c>
    </row>
    <row r="80" spans="1:17" ht="16.5" customHeight="1" x14ac:dyDescent="0.25">
      <c r="A80" s="31" t="s">
        <v>67</v>
      </c>
      <c r="B80" s="33">
        <v>73</v>
      </c>
      <c r="C80" s="7"/>
      <c r="D80" s="8"/>
      <c r="E80" s="8"/>
      <c r="F80" s="8"/>
      <c r="G80" s="8"/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/>
      <c r="O80" s="8"/>
      <c r="P80" s="12"/>
      <c r="Q80" s="44">
        <f t="shared" si="2"/>
        <v>0</v>
      </c>
    </row>
    <row r="81" spans="1:17" ht="16.5" customHeight="1" x14ac:dyDescent="0.25">
      <c r="A81" s="31" t="s">
        <v>113</v>
      </c>
      <c r="B81" s="33">
        <v>74</v>
      </c>
      <c r="C81" s="7"/>
      <c r="D81" s="8"/>
      <c r="E81" s="8"/>
      <c r="F81" s="8"/>
      <c r="G81" s="8"/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/>
      <c r="O81" s="8"/>
      <c r="P81" s="12"/>
      <c r="Q81" s="44">
        <f t="shared" si="2"/>
        <v>0</v>
      </c>
    </row>
    <row r="82" spans="1:17" ht="16.5" customHeight="1" x14ac:dyDescent="0.25">
      <c r="A82" s="31" t="s">
        <v>68</v>
      </c>
      <c r="B82" s="33">
        <v>75</v>
      </c>
      <c r="C82" s="7"/>
      <c r="D82" s="8"/>
      <c r="E82" s="8"/>
      <c r="F82" s="8"/>
      <c r="G82" s="8"/>
      <c r="H82" s="8">
        <v>67</v>
      </c>
      <c r="I82" s="8">
        <v>83</v>
      </c>
      <c r="J82" s="8">
        <v>7</v>
      </c>
      <c r="K82" s="8">
        <v>1508</v>
      </c>
      <c r="L82" s="8">
        <v>27</v>
      </c>
      <c r="M82" s="8">
        <v>120</v>
      </c>
      <c r="N82" s="8"/>
      <c r="O82" s="8"/>
      <c r="P82" s="12"/>
      <c r="Q82" s="44">
        <f t="shared" si="2"/>
        <v>1812</v>
      </c>
    </row>
    <row r="83" spans="1:17" ht="16.5" customHeight="1" x14ac:dyDescent="0.25">
      <c r="A83" s="31" t="s">
        <v>101</v>
      </c>
      <c r="B83" s="33">
        <v>76</v>
      </c>
      <c r="C83" s="7"/>
      <c r="D83" s="8"/>
      <c r="E83" s="8"/>
      <c r="F83" s="8"/>
      <c r="G83" s="8"/>
      <c r="H83" s="8">
        <v>1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/>
      <c r="O83" s="8"/>
      <c r="P83" s="12"/>
      <c r="Q83" s="44">
        <f t="shared" si="2"/>
        <v>1</v>
      </c>
    </row>
    <row r="84" spans="1:17" ht="16.5" customHeight="1" x14ac:dyDescent="0.25">
      <c r="A84" s="31" t="s">
        <v>69</v>
      </c>
      <c r="B84" s="33">
        <v>77</v>
      </c>
      <c r="C84" s="7"/>
      <c r="D84" s="8"/>
      <c r="E84" s="8"/>
      <c r="F84" s="8"/>
      <c r="G84" s="8"/>
      <c r="H84" s="8">
        <v>0</v>
      </c>
      <c r="I84" s="8">
        <v>0</v>
      </c>
      <c r="J84" s="8">
        <v>0</v>
      </c>
      <c r="K84" s="8">
        <v>1</v>
      </c>
      <c r="L84" s="8">
        <v>0</v>
      </c>
      <c r="M84" s="8">
        <v>0</v>
      </c>
      <c r="N84" s="8"/>
      <c r="O84" s="8"/>
      <c r="P84" s="12"/>
      <c r="Q84" s="44">
        <f t="shared" si="2"/>
        <v>1</v>
      </c>
    </row>
    <row r="85" spans="1:17" ht="16.5" customHeight="1" x14ac:dyDescent="0.25">
      <c r="A85" s="31" t="s">
        <v>70</v>
      </c>
      <c r="B85" s="33">
        <v>78</v>
      </c>
      <c r="C85" s="7"/>
      <c r="D85" s="8"/>
      <c r="E85" s="8"/>
      <c r="F85" s="8"/>
      <c r="G85" s="8"/>
      <c r="H85" s="8">
        <v>68</v>
      </c>
      <c r="I85" s="8">
        <v>49</v>
      </c>
      <c r="J85" s="8">
        <v>2</v>
      </c>
      <c r="K85" s="8">
        <v>758</v>
      </c>
      <c r="L85" s="8">
        <v>16</v>
      </c>
      <c r="M85" s="8">
        <v>47</v>
      </c>
      <c r="N85" s="8"/>
      <c r="O85" s="8"/>
      <c r="P85" s="12"/>
      <c r="Q85" s="44">
        <f t="shared" si="2"/>
        <v>940</v>
      </c>
    </row>
    <row r="86" spans="1:17" ht="16.5" customHeight="1" x14ac:dyDescent="0.25">
      <c r="A86" s="31" t="s">
        <v>114</v>
      </c>
      <c r="B86" s="33">
        <v>79</v>
      </c>
      <c r="C86" s="7"/>
      <c r="D86" s="8"/>
      <c r="E86" s="8"/>
      <c r="F86" s="8"/>
      <c r="G86" s="8"/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/>
      <c r="O86" s="8"/>
      <c r="P86" s="12"/>
      <c r="Q86" s="44">
        <f t="shared" si="2"/>
        <v>0</v>
      </c>
    </row>
    <row r="87" spans="1:17" ht="16.5" customHeight="1" x14ac:dyDescent="0.25">
      <c r="A87" s="31" t="s">
        <v>71</v>
      </c>
      <c r="B87" s="33">
        <v>80</v>
      </c>
      <c r="C87" s="7"/>
      <c r="D87" s="8"/>
      <c r="E87" s="8"/>
      <c r="F87" s="8"/>
      <c r="G87" s="8"/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/>
      <c r="O87" s="8"/>
      <c r="P87" s="8"/>
      <c r="Q87" s="44">
        <f t="shared" si="2"/>
        <v>0</v>
      </c>
    </row>
    <row r="88" spans="1:17" ht="16.5" customHeight="1" x14ac:dyDescent="0.25">
      <c r="A88" s="31" t="s">
        <v>102</v>
      </c>
      <c r="B88" s="33">
        <v>81</v>
      </c>
      <c r="C88" s="7"/>
      <c r="D88" s="8"/>
      <c r="E88" s="8"/>
      <c r="F88" s="8"/>
      <c r="G88" s="8"/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/>
      <c r="O88" s="8"/>
      <c r="P88" s="12"/>
      <c r="Q88" s="44">
        <f t="shared" si="2"/>
        <v>0</v>
      </c>
    </row>
    <row r="89" spans="1:17" ht="16.5" customHeight="1" x14ac:dyDescent="0.25">
      <c r="A89" s="31" t="s">
        <v>78</v>
      </c>
      <c r="B89" s="33">
        <v>82</v>
      </c>
      <c r="C89" s="7"/>
      <c r="D89" s="8"/>
      <c r="E89" s="8"/>
      <c r="F89" s="8"/>
      <c r="G89" s="8"/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/>
      <c r="O89" s="8"/>
      <c r="P89" s="12"/>
      <c r="Q89" s="44">
        <f t="shared" si="2"/>
        <v>0</v>
      </c>
    </row>
    <row r="90" spans="1:17" ht="16.5" customHeight="1" x14ac:dyDescent="0.25">
      <c r="A90" s="31" t="s">
        <v>103</v>
      </c>
      <c r="B90" s="33">
        <v>83</v>
      </c>
      <c r="C90" s="7"/>
      <c r="D90" s="8"/>
      <c r="E90" s="8"/>
      <c r="F90" s="8"/>
      <c r="G90" s="8"/>
      <c r="H90" s="8">
        <v>0</v>
      </c>
      <c r="I90" s="8">
        <v>0</v>
      </c>
      <c r="J90" s="8">
        <v>0</v>
      </c>
      <c r="K90" s="8">
        <v>1</v>
      </c>
      <c r="L90" s="8">
        <v>0</v>
      </c>
      <c r="M90" s="8">
        <v>0</v>
      </c>
      <c r="N90" s="8"/>
      <c r="O90" s="8"/>
      <c r="P90" s="12"/>
      <c r="Q90" s="44">
        <f t="shared" si="2"/>
        <v>1</v>
      </c>
    </row>
    <row r="91" spans="1:17" ht="16.5" customHeight="1" x14ac:dyDescent="0.25">
      <c r="A91" s="31" t="s">
        <v>44</v>
      </c>
      <c r="B91" s="33">
        <v>84</v>
      </c>
      <c r="C91" s="7"/>
      <c r="D91" s="8"/>
      <c r="E91" s="8"/>
      <c r="F91" s="8"/>
      <c r="G91" s="8"/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/>
      <c r="O91" s="8"/>
      <c r="P91" s="12"/>
      <c r="Q91" s="44">
        <f t="shared" si="2"/>
        <v>0</v>
      </c>
    </row>
    <row r="92" spans="1:17" ht="16.5" customHeight="1" x14ac:dyDescent="0.25">
      <c r="A92" s="31" t="s">
        <v>115</v>
      </c>
      <c r="B92" s="33">
        <v>85</v>
      </c>
      <c r="C92" s="7"/>
      <c r="D92" s="8"/>
      <c r="E92" s="8"/>
      <c r="F92" s="8"/>
      <c r="G92" s="8"/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/>
      <c r="O92" s="8"/>
      <c r="P92" s="12"/>
      <c r="Q92" s="44">
        <f t="shared" si="2"/>
        <v>0</v>
      </c>
    </row>
    <row r="93" spans="1:17" ht="16.5" customHeight="1" x14ac:dyDescent="0.25">
      <c r="A93" s="31" t="s">
        <v>72</v>
      </c>
      <c r="B93" s="33">
        <v>86</v>
      </c>
      <c r="C93" s="7"/>
      <c r="D93" s="8"/>
      <c r="E93" s="8"/>
      <c r="F93" s="8"/>
      <c r="G93" s="8"/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/>
      <c r="O93" s="8"/>
      <c r="P93" s="8"/>
      <c r="Q93" s="44">
        <f t="shared" si="2"/>
        <v>0</v>
      </c>
    </row>
    <row r="94" spans="1:17" ht="16.5" customHeight="1" thickBot="1" x14ac:dyDescent="0.3">
      <c r="A94" s="34" t="s">
        <v>104</v>
      </c>
      <c r="B94" s="35">
        <v>87</v>
      </c>
      <c r="C94" s="13"/>
      <c r="D94" s="14"/>
      <c r="E94" s="14"/>
      <c r="F94" s="14"/>
      <c r="G94" s="14"/>
      <c r="H94" s="14">
        <v>0</v>
      </c>
      <c r="I94" s="14">
        <v>0</v>
      </c>
      <c r="J94" s="14">
        <v>0</v>
      </c>
      <c r="K94" s="14">
        <v>1</v>
      </c>
      <c r="L94" s="14">
        <v>0</v>
      </c>
      <c r="M94" s="14">
        <v>0</v>
      </c>
      <c r="N94" s="14"/>
      <c r="O94" s="14"/>
      <c r="P94" s="15"/>
      <c r="Q94" s="45">
        <f t="shared" si="2"/>
        <v>1</v>
      </c>
    </row>
    <row r="95" spans="1:17" ht="16.5" customHeight="1" thickBot="1" x14ac:dyDescent="0.3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5">
      <c r="A96" s="29" t="s">
        <v>116</v>
      </c>
      <c r="B96" s="36">
        <v>88</v>
      </c>
      <c r="C96" s="52" t="str">
        <f>IF(COUNT(C8:C94)=0,"NR",SUM(C8:C94))</f>
        <v>NR</v>
      </c>
      <c r="D96" s="53" t="str">
        <f t="shared" ref="D96:N96" si="3">IF(COUNT(D8:D94)=0,"NR",SUM(D8:D94))</f>
        <v>NR</v>
      </c>
      <c r="E96" s="53" t="str">
        <f t="shared" si="3"/>
        <v>NR</v>
      </c>
      <c r="F96" s="53" t="str">
        <f t="shared" ref="F96:G96" si="4">IF(COUNT(F8:F94)=0,"NR",SUM(F8:F94))</f>
        <v>NR</v>
      </c>
      <c r="G96" s="53" t="str">
        <f t="shared" si="4"/>
        <v>NR</v>
      </c>
      <c r="H96" s="53">
        <f t="shared" si="3"/>
        <v>1940</v>
      </c>
      <c r="I96" s="53">
        <f t="shared" si="3"/>
        <v>2403</v>
      </c>
      <c r="J96" s="53">
        <f t="shared" si="3"/>
        <v>216</v>
      </c>
      <c r="K96" s="53">
        <f t="shared" si="3"/>
        <v>44596</v>
      </c>
      <c r="L96" s="53">
        <f>IF(COUNT(L8:L94)=0,"NR",SUM(L8:L94))</f>
        <v>1348</v>
      </c>
      <c r="M96" s="53">
        <f t="shared" si="3"/>
        <v>2889</v>
      </c>
      <c r="N96" s="53" t="str">
        <f t="shared" si="3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53392</v>
      </c>
    </row>
    <row r="97" spans="1:17" ht="16.5" customHeight="1" x14ac:dyDescent="0.25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5">
      <c r="A98" s="31" t="s">
        <v>45</v>
      </c>
      <c r="B98" s="37">
        <v>90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4" t="str">
        <f>IF(COUNT(C98:P98)=0,"NR",SUM(C98:P98))</f>
        <v>NR</v>
      </c>
    </row>
    <row r="99" spans="1:17" ht="16.5" customHeight="1" thickBot="1" x14ac:dyDescent="0.3">
      <c r="A99" s="38" t="s">
        <v>46</v>
      </c>
      <c r="B99" s="39">
        <v>91</v>
      </c>
      <c r="C99" s="56" t="str">
        <f>IF(COUNT(C96:C98)=0,"NR",SUM(C96:C98))</f>
        <v>NR</v>
      </c>
      <c r="D99" s="57" t="str">
        <f t="shared" ref="D99:N99" si="5">IF(COUNT(D96:D98)=0,"NR",SUM(D96:D98))</f>
        <v>NR</v>
      </c>
      <c r="E99" s="57" t="str">
        <f t="shared" si="5"/>
        <v>NR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>
        <f t="shared" si="5"/>
        <v>1940</v>
      </c>
      <c r="I99" s="57">
        <f t="shared" si="5"/>
        <v>2403</v>
      </c>
      <c r="J99" s="57">
        <f t="shared" si="5"/>
        <v>216</v>
      </c>
      <c r="K99" s="57">
        <f t="shared" si="5"/>
        <v>44596</v>
      </c>
      <c r="L99" s="57">
        <f>IF(COUNT(L96:L98)=0,"NR",SUM(L96:L98))</f>
        <v>1348</v>
      </c>
      <c r="M99" s="57">
        <f t="shared" si="5"/>
        <v>2889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53392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0FA46-11E7-4A02-8085-B89D95B14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46D5-A946-458F-A677-1A3CA0113E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PrimeWest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2024-08-27T14:40:45Z</dcterms:modified>
</cp:coreProperties>
</file>