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14" documentId="8_{8B3EF20A-4B7E-4BD9-939E-7B602FCCDCD7}" xr6:coauthVersionLast="47" xr6:coauthVersionMax="47" xr10:uidLastSave="{51DEA33D-F2D0-4E8D-B665-48F6D8AF31EA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<sst xmlns="http://schemas.openxmlformats.org/spreadsheetml/2006/main" count="596" uniqueCount="150">
  <si>
    <t>Blue Plus (HMO Minnesota DBA Blue Plus)</t>
  </si>
  <si>
    <t>Minnesota Supplement Report #6</t>
  </si>
  <si>
    <t>ENROLLMENT BY DEMOGRAPHIC GROUPS,</t>
  </si>
  <si>
    <t>AGE, GENDER AND ENROLLEE MONTHS OF PARTICIPATION</t>
  </si>
  <si>
    <t>Members as of December 31, 2021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</si>
  <si>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</si>
  <si>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</si>
  <si>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</si>
  <si>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</si>
  <si>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</si>
  <si>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</si>
  <si>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</si>
  <si>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</si>
  <si>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</si>
  <si>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</si>
  <si>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</si>
  <si>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</si>
  <si>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</si>
  <si>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</si>
  <si>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</si>
  <si>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</si>
  <si>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</si>
  <si>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</si>
  <si>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</si>
  <si>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</si>
  <si>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</si>
  <si>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</si>
  <si>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</si>
  <si>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</si>
  <si>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</si>
  <si>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</si>
  <si>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</si>
  <si>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</si>
  <si>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</si>
  <si>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</si>
  <si>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</si>
  <si>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</si>
  <si>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</si>
  <si>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</si>
  <si>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</si>
  <si>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</si>
  <si>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</si>
  <si>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</si>
  <si>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</si>
  <si>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</si>
  <si>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</si>
  <si>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</si>
  <si>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</si>
  <si>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Administrative Services Only (Self-insured)</t>
  </si>
  <si>
    <t>Dental Plan (stand-alone or embedded):</t>
  </si>
  <si>
    <t>Current as of 7/1/2022; for most recent version, go to https://www.health.state.mn.us/facilities/insurance/managedcare/planinfo/enrollment/index.html.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</si>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</sst>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0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color indexed="8"/>
      <name val="Albany AMT"/>
    </font>
    <font>
      <sz val="10"/>
      <color indexed="8"/>
      <name val="Albany AM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1" fillId="2" borderId="15" xfId="0" applyFont="1" applyFill="1" applyBorder="1" applyAlignment="1" applyProtection="1">
      <alignment horizontal="right"/>
    </xf>
    <xf numFmtId="16" fontId="1" fillId="2" borderId="16" xfId="0" quotePrefix="1" applyNumberFormat="1" applyFont="1" applyFill="1" applyBorder="1" applyAlignment="1" applyProtection="1">
      <alignment horizontal="right"/>
    </xf>
    <xf numFmtId="0" fontId="1" fillId="2" borderId="16" xfId="0" quotePrefix="1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0" fillId="2" borderId="18" xfId="0" applyFill="1" applyBorder="1" applyProtection="1"/>
    <xf numFmtId="0" fontId="0" fillId="2" borderId="19" xfId="0" quotePrefix="1" applyFill="1" applyBorder="1" applyProtection="1"/>
    <xf numFmtId="0" fontId="0" fillId="2" borderId="16" xfId="0" applyFill="1" applyBorder="1" applyProtection="1"/>
    <xf numFmtId="0" fontId="0" fillId="2" borderId="20" xfId="0" quotePrefix="1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4" fillId="2" borderId="19" xfId="0" applyFont="1" applyFill="1" applyBorder="1" applyProtection="1">
      <protection hidden="1"/>
    </xf>
    <xf numFmtId="0" fontId="4" fillId="2" borderId="20" xfId="0" applyFont="1" applyFill="1" applyBorder="1" applyProtection="1">
      <protection hidden="1"/>
    </xf>
    <xf numFmtId="0" fontId="0" fillId="2" borderId="17" xfId="0" applyFill="1" applyBorder="1" applyProtection="1"/>
    <xf numFmtId="0" fontId="4" fillId="2" borderId="23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4" xfId="0" applyNumberFormat="1" applyFill="1" applyBorder="1" applyAlignment="1" applyProtection="1">
      <alignment horizontal="center" shrinkToFit="1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0" fontId="0" fillId="4" borderId="27" xfId="0" applyFill="1" applyBorder="1" applyProtection="1"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Alignment="1" applyProtection="1">
      <alignment horizontal="center" shrinkToFit="1"/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3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5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1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3" fontId="9" fillId="0" borderId="0" xfId="0" applyNumberFormat="1" applyFont="1" applyAlignment="1">
      <alignment horizontal="right" wrapText="1"/>
    </xf>
    <xf numFmtId="41" fontId="7" fillId="0" borderId="8" xfId="0" applyNumberFormat="1" applyFont="1" applyFill="1" applyBorder="1" applyAlignment="1" applyProtection="1">
      <alignment horizontal="center" shrinkToFit="1"/>
      <protection locked="0"/>
    </xf>
    <xf numFmtId="3" fontId="9" fillId="0" borderId="8" xfId="0" applyNumberFormat="1" applyFont="1" applyBorder="1" applyAlignment="1">
      <alignment horizontal="right" wrapText="1"/>
    </xf>
    <xf numFmtId="3" fontId="8" fillId="0" borderId="8" xfId="0" applyNumberFormat="1" applyFont="1" applyBorder="1" applyAlignment="1">
      <alignment horizontal="right" wrapText="1"/>
    </xf>
    <xf numFmtId="41" fontId="0" fillId="3" borderId="8" xfId="0" applyNumberFormat="1" applyFill="1" applyBorder="1" applyAlignment="1" applyProtection="1">
      <alignment horizontal="center" shrinkToFit="1"/>
      <protection hidden="1"/>
    </xf>
    <xf numFmtId="3" fontId="9" fillId="0" borderId="41" xfId="0" applyNumberFormat="1" applyFont="1" applyBorder="1" applyAlignment="1">
      <alignment horizontal="right" wrapText="1"/>
    </xf>
    <xf numFmtId="0" fontId="1" fillId="2" borderId="25" xfId="0" applyFont="1" applyFill="1" applyBorder="1" applyAlignment="1" applyProtection="1">
      <alignment horizontal="right"/>
    </xf>
    <xf numFmtId="41" fontId="7" fillId="0" borderId="41" xfId="0" applyNumberFormat="1" applyFont="1" applyFill="1" applyBorder="1" applyAlignment="1" applyProtection="1">
      <alignment horizontal="center" shrinkToFit="1"/>
      <protection locked="0"/>
    </xf>
    <xf numFmtId="16" fontId="1" fillId="2" borderId="25" xfId="0" quotePrefix="1" applyNumberFormat="1" applyFont="1" applyFill="1" applyBorder="1" applyAlignment="1" applyProtection="1">
      <alignment horizontal="right"/>
    </xf>
    <xf numFmtId="0" fontId="1" fillId="2" borderId="25" xfId="0" quotePrefix="1" applyFont="1" applyFill="1" applyBorder="1" applyAlignment="1" applyProtection="1">
      <alignment horizontal="right"/>
    </xf>
    <xf numFmtId="41" fontId="0" fillId="0" borderId="41" xfId="0" applyNumberFormat="1" applyFill="1" applyBorder="1" applyAlignment="1" applyProtection="1">
      <alignment horizontal="center" shrinkToFit="1"/>
      <protection locked="0"/>
    </xf>
    <xf numFmtId="0" fontId="1" fillId="2" borderId="40" xfId="0" applyFont="1" applyFill="1" applyBorder="1" applyAlignment="1" applyProtection="1">
      <alignment horizontal="right"/>
    </xf>
    <xf numFmtId="16" fontId="1" fillId="2" borderId="40" xfId="0" quotePrefix="1" applyNumberFormat="1" applyFont="1" applyFill="1" applyBorder="1" applyAlignment="1" applyProtection="1">
      <alignment horizontal="right"/>
    </xf>
    <xf numFmtId="0" fontId="1" fillId="2" borderId="40" xfId="0" quotePrefix="1" applyFont="1" applyFill="1" applyBorder="1" applyAlignment="1" applyProtection="1">
      <alignment horizontal="right"/>
    </xf>
    <xf numFmtId="41" fontId="0" fillId="3" borderId="49" xfId="0" applyNumberFormat="1" applyFill="1" applyBorder="1" applyAlignment="1" applyProtection="1">
      <alignment horizontal="center" shrinkToFit="1"/>
      <protection hidden="1"/>
    </xf>
    <xf numFmtId="3" fontId="9" fillId="0" borderId="7" xfId="0" applyNumberFormat="1" applyFont="1" applyBorder="1" applyAlignment="1">
      <alignment horizontal="right" wrapText="1"/>
    </xf>
    <xf numFmtId="0" fontId="1" fillId="2" borderId="50" xfId="0" applyFont="1" applyFill="1" applyBorder="1" applyAlignment="1" applyProtection="1">
      <alignment horizontal="right"/>
    </xf>
    <xf numFmtId="3" fontId="9" fillId="0" borderId="51" xfId="0" applyNumberFormat="1" applyFont="1" applyBorder="1" applyAlignment="1">
      <alignment horizontal="right" wrapText="1"/>
    </xf>
    <xf numFmtId="3" fontId="9" fillId="0" borderId="9" xfId="0" applyNumberFormat="1" applyFont="1" applyBorder="1" applyAlignment="1">
      <alignment horizontal="right" wrapText="1"/>
    </xf>
    <xf numFmtId="41" fontId="0" fillId="3" borderId="10" xfId="0" applyNumberFormat="1" applyFill="1" applyBorder="1" applyAlignment="1" applyProtection="1">
      <alignment horizontal="center" shrinkToFit="1"/>
      <protection hidden="1"/>
    </xf>
    <xf numFmtId="3" fontId="9" fillId="0" borderId="52" xfId="0" applyNumberFormat="1" applyFont="1" applyBorder="1" applyAlignment="1">
      <alignment horizontal="right" wrapText="1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49" xfId="0" applyFont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right"/>
    </xf>
    <xf numFmtId="41" fontId="0" fillId="3" borderId="9" xfId="0" applyNumberFormat="1" applyFill="1" applyBorder="1" applyAlignment="1" applyProtection="1">
      <alignment horizontal="center" shrinkToFit="1"/>
      <protection hidden="1"/>
    </xf>
    <xf numFmtId="0" fontId="1" fillId="2" borderId="49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0" borderId="53" xfId="0" applyFont="1" applyBorder="1" applyAlignment="1" applyProtection="1">
      <alignment horizontal="center"/>
    </xf>
    <xf numFmtId="41" fontId="0" fillId="0" borderId="54" xfId="0" applyNumberFormat="1" applyFill="1" applyBorder="1" applyAlignment="1" applyProtection="1">
      <alignment horizontal="center" shrinkToFit="1"/>
      <protection locked="0"/>
    </xf>
    <xf numFmtId="3" fontId="9" fillId="0" borderId="0" xfId="0" applyNumberFormat="1" applyFont="1" applyBorder="1" applyAlignment="1">
      <alignment horizontal="right" wrapText="1"/>
    </xf>
    <xf numFmtId="0" fontId="7" fillId="0" borderId="7" xfId="0" applyFont="1" applyBorder="1" applyProtection="1">
      <protection hidden="1"/>
    </xf>
    <xf numFmtId="41" fontId="7" fillId="0" borderId="7" xfId="0" applyNumberFormat="1" applyFont="1" applyFill="1" applyBorder="1" applyAlignment="1" applyProtection="1">
      <alignment horizontal="center" shrinkToFit="1"/>
      <protection locked="0"/>
    </xf>
    <xf numFmtId="0" fontId="1" fillId="2" borderId="18" xfId="0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center" vertical="top"/>
    </xf>
    <xf numFmtId="0" fontId="0" fillId="2" borderId="0" xfId="0" applyFill="1" applyAlignment="1" applyProtection="1"/>
    <xf numFmtId="0" fontId="0" fillId="0" borderId="0" xfId="0" applyFont="1"/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1" fillId="2" borderId="38" xfId="0" applyFont="1" applyFill="1" applyBorder="1" applyAlignment="1" applyProtection="1">
      <alignment horizontal="center" wrapText="1"/>
    </xf>
    <xf numFmtId="0" fontId="1" fillId="2" borderId="39" xfId="0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2" borderId="15" xfId="0" applyFont="1" applyFill="1" applyBorder="1" applyAlignment="1" applyProtection="1">
      <alignment horizontal="center" wrapText="1"/>
    </xf>
    <xf numFmtId="0" fontId="1" fillId="2" borderId="3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2" borderId="48" xfId="0" applyFont="1" applyFill="1" applyBorder="1" applyAlignment="1" applyProtection="1">
      <alignment horizontal="center" wrapText="1"/>
    </xf>
    <xf numFmtId="0" fontId="1" fillId="2" borderId="47" xfId="0" applyFont="1" applyFill="1" applyBorder="1" applyAlignment="1" applyProtection="1">
      <alignment horizontal="center" wrapText="1"/>
    </xf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2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26" xfId="0" applyBorder="1" applyAlignment="1" applyProtection="1"/>
    <xf numFmtId="0" fontId="0" fillId="0" borderId="33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2" borderId="43" xfId="0" applyFill="1" applyBorder="1" applyAlignment="1" applyProtection="1">
      <alignment horizontal="right"/>
    </xf>
    <xf numFmtId="0" fontId="0" fillId="2" borderId="44" xfId="0" applyFill="1" applyBorder="1" applyAlignment="1" applyProtection="1">
      <alignment horizontal="right"/>
    </xf>
    <xf numFmtId="0" fontId="0" fillId="0" borderId="45" xfId="0" applyBorder="1" applyAlignment="1" applyProtection="1">
      <alignment horizontal="center" wrapText="1"/>
    </xf>
    <xf numFmtId="0" fontId="0" fillId="0" borderId="30" xfId="0" applyBorder="1" applyAlignment="1" applyProtection="1">
      <alignment horizontal="center" wrapText="1"/>
    </xf>
    <xf numFmtId="0" fontId="7" fillId="0" borderId="45" xfId="0" applyFont="1" applyBorder="1" applyAlignment="1" applyProtection="1">
      <alignment horizontal="center" wrapText="1"/>
    </xf>
    <xf numFmtId="0" fontId="0" fillId="0" borderId="46" xfId="0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A411" sqref="A411:XFD1048576"/>
    </sheetView>
  </sheetViews>
  <sheetFormatPr defaultColWidth="0" defaultRowHeight="12.5" zeroHeight="1"/>
  <cols>
    <col min="1" max="1" width="6.7265625" style="35" customWidth="1"/>
    <col min="2" max="2" width="6.26953125" style="35" customWidth="1"/>
    <col min="3" max="3" width="9.54296875" style="35" customWidth="1"/>
    <col min="4" max="10" width="9.1796875" style="35" customWidth="1"/>
    <col min="11" max="11" width="0" style="35" hidden="1" customWidth="1"/>
    <col min="12" max="16384" width="9.1796875" style="35" hidden="1"/>
  </cols>
  <sheetData>
    <row r="1" spans="1:10" s="1" customFormat="1" ht="15.75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15" customFormat="1" ht="22.5" customHeight="1">
      <c r="A2" s="116" t="s">
        <v>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s="1" customFormat="1" ht="15.5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s="1" customFormat="1" ht="15.75" customHeight="1">
      <c r="A4" s="120" t="s">
        <v>3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s="15" customFormat="1" ht="22.5" customHeight="1">
      <c r="A5" s="109" t="s">
        <v>4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s="16" customFormat="1" ht="15" customHeight="1">
      <c r="A6" s="113" t="s">
        <v>5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0" s="16" customFormat="1" ht="12.75" customHeight="1">
      <c r="A7" s="69" t="s">
        <v>6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s="1" customFormat="1" ht="12.75" customHeight="1">
      <c r="A8" s="17"/>
      <c r="B8" s="59"/>
      <c r="C8" s="107"/>
      <c r="D8" s="107"/>
      <c r="E8" s="107"/>
      <c r="F8" s="107"/>
      <c r="G8" s="107"/>
      <c r="H8" s="107"/>
      <c r="I8" s="107"/>
      <c r="J8" s="107"/>
    </row>
    <row r="9" spans="1:10" s="1" customFormat="1" ht="13">
      <c r="A9" s="17"/>
      <c r="B9" s="18" t="s">
        <v>7</v>
      </c>
      <c r="C9" s="17"/>
      <c r="D9" s="18" t="s">
        <v>8</v>
      </c>
      <c r="E9" s="17"/>
      <c r="F9" s="17"/>
      <c r="G9" s="17"/>
      <c r="H9" s="17"/>
      <c r="I9" s="17"/>
      <c r="J9" s="17"/>
    </row>
    <row r="10" spans="1:10" s="1" customFormat="1" ht="13" thickBot="1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s="1" customFormat="1" ht="27.75" customHeight="1">
      <c r="A11" s="17"/>
      <c r="B11" s="17"/>
      <c r="C11" s="114" t="s">
        <v>9</v>
      </c>
      <c r="D11" s="123" t="s">
        <v>10</v>
      </c>
      <c r="E11" s="123"/>
      <c r="F11" s="124"/>
      <c r="G11" s="122" t="s">
        <v>11</v>
      </c>
      <c r="H11" s="123"/>
      <c r="I11" s="124"/>
      <c r="J11" s="17"/>
    </row>
    <row r="12" spans="1:10" s="1" customFormat="1" ht="20.149999999999999" customHeight="1" thickBot="1">
      <c r="A12" s="17"/>
      <c r="B12" s="17"/>
      <c r="C12" s="115"/>
      <c r="D12" s="97" t="s">
        <v>12</v>
      </c>
      <c r="E12" s="98" t="s">
        <v>13</v>
      </c>
      <c r="F12" s="99" t="s">
        <v>14</v>
      </c>
      <c r="G12" s="97" t="s">
        <v>12</v>
      </c>
      <c r="H12" s="98" t="s">
        <v>13</v>
      </c>
      <c r="I12" s="99" t="s">
        <v>14</v>
      </c>
      <c r="J12" s="17"/>
    </row>
    <row r="13" spans="1:10" ht="20.149999999999999" customHeight="1">
      <c r="A13" s="17"/>
      <c r="B13" s="17"/>
      <c r="C13" s="95" t="s">
        <v>15</v>
      </c>
      <c r="D13" s="90">
        <v>164</v>
      </c>
      <c r="E13" s="88">
        <v>133</v>
      </c>
      <c r="F13" s="89">
        <f>IF(COUNT(D13:E13)=0,"NR",SUM(D13:E13))</f>
        <v>297</v>
      </c>
      <c r="G13" s="90">
        <v>1805</v>
      </c>
      <c r="H13" s="88">
        <v>1465</v>
      </c>
      <c r="I13" s="96">
        <f t="shared" ref="I13:I35" si="0">IF(COUNT(G13:H13)=0,"NR",SUM(G13:H13))</f>
        <v>3270</v>
      </c>
      <c r="J13" s="57"/>
    </row>
    <row r="14" spans="1:10" ht="20.149999999999999" customHeight="1">
      <c r="A14" s="17"/>
      <c r="B14" s="17"/>
      <c r="C14" s="78" t="s">
        <v>16</v>
      </c>
      <c r="D14" s="75">
        <v>461</v>
      </c>
      <c r="E14" s="72">
        <v>419</v>
      </c>
      <c r="F14" s="58">
        <f t="shared" ref="F14:F35" si="1">IF(COUNT(D14:E14)=0,"NR",SUM(D14:E14))</f>
        <v>880</v>
      </c>
      <c r="G14" s="75">
        <v>5668</v>
      </c>
      <c r="H14" s="72">
        <v>5021</v>
      </c>
      <c r="I14" s="74">
        <f t="shared" si="0"/>
        <v>10689</v>
      </c>
      <c r="J14" s="57"/>
    </row>
    <row r="15" spans="1:10" ht="20.149999999999999" customHeight="1">
      <c r="A15" s="17"/>
      <c r="B15" s="17"/>
      <c r="C15" s="79" t="s">
        <v>17</v>
      </c>
      <c r="D15" s="75">
        <v>614</v>
      </c>
      <c r="E15" s="72">
        <v>579</v>
      </c>
      <c r="F15" s="58">
        <f t="shared" si="1"/>
        <v>1193</v>
      </c>
      <c r="G15" s="75">
        <v>7365</v>
      </c>
      <c r="H15" s="72">
        <v>7114</v>
      </c>
      <c r="I15" s="74">
        <f t="shared" si="0"/>
        <v>14479</v>
      </c>
      <c r="J15" s="57"/>
    </row>
    <row r="16" spans="1:10" ht="20.149999999999999" customHeight="1">
      <c r="A16" s="17"/>
      <c r="B16" s="17"/>
      <c r="C16" s="79" t="s">
        <v>18</v>
      </c>
      <c r="D16" s="75">
        <v>756</v>
      </c>
      <c r="E16" s="72">
        <v>733</v>
      </c>
      <c r="F16" s="58">
        <f t="shared" si="1"/>
        <v>1489</v>
      </c>
      <c r="G16" s="75">
        <v>9062</v>
      </c>
      <c r="H16" s="72">
        <v>9015</v>
      </c>
      <c r="I16" s="74">
        <f t="shared" si="0"/>
        <v>18077</v>
      </c>
      <c r="J16" s="57"/>
    </row>
    <row r="17" spans="1:10" ht="20.149999999999999" customHeight="1">
      <c r="A17" s="17"/>
      <c r="B17" s="17"/>
      <c r="C17" s="76" t="s">
        <v>19</v>
      </c>
      <c r="D17" s="75">
        <v>538</v>
      </c>
      <c r="E17" s="72">
        <v>505</v>
      </c>
      <c r="F17" s="58">
        <f t="shared" si="1"/>
        <v>1043</v>
      </c>
      <c r="G17" s="75">
        <v>6500</v>
      </c>
      <c r="H17" s="72">
        <v>6159</v>
      </c>
      <c r="I17" s="74">
        <f t="shared" si="0"/>
        <v>12659</v>
      </c>
      <c r="J17" s="57"/>
    </row>
    <row r="18" spans="1:10" ht="20.149999999999999" customHeight="1">
      <c r="A18" s="17"/>
      <c r="B18" s="17"/>
      <c r="C18" s="76" t="s">
        <v>20</v>
      </c>
      <c r="D18" s="75">
        <v>354</v>
      </c>
      <c r="E18" s="72">
        <v>374</v>
      </c>
      <c r="F18" s="58">
        <f t="shared" si="1"/>
        <v>728</v>
      </c>
      <c r="G18" s="75">
        <v>4295</v>
      </c>
      <c r="H18" s="72">
        <v>4712</v>
      </c>
      <c r="I18" s="74">
        <f t="shared" si="0"/>
        <v>9007</v>
      </c>
      <c r="J18" s="57"/>
    </row>
    <row r="19" spans="1:10" ht="20.149999999999999" customHeight="1">
      <c r="A19" s="17"/>
      <c r="B19" s="17"/>
      <c r="C19" s="76" t="s">
        <v>21</v>
      </c>
      <c r="D19" s="75">
        <v>955</v>
      </c>
      <c r="E19" s="72">
        <v>914</v>
      </c>
      <c r="F19" s="58">
        <f t="shared" si="1"/>
        <v>1869</v>
      </c>
      <c r="G19" s="75">
        <v>11612</v>
      </c>
      <c r="H19" s="72">
        <v>11061</v>
      </c>
      <c r="I19" s="74">
        <f t="shared" si="0"/>
        <v>22673</v>
      </c>
      <c r="J19" s="57"/>
    </row>
    <row r="20" spans="1:10" ht="20.149999999999999" customHeight="1">
      <c r="A20" s="17"/>
      <c r="B20" s="17"/>
      <c r="C20" s="76" t="s">
        <v>22</v>
      </c>
      <c r="D20" s="75">
        <v>1308</v>
      </c>
      <c r="E20" s="72">
        <v>1129</v>
      </c>
      <c r="F20" s="58">
        <f t="shared" si="1"/>
        <v>2437</v>
      </c>
      <c r="G20" s="75">
        <v>16217</v>
      </c>
      <c r="H20" s="72">
        <v>13879</v>
      </c>
      <c r="I20" s="74">
        <f t="shared" si="0"/>
        <v>30096</v>
      </c>
      <c r="J20" s="57"/>
    </row>
    <row r="21" spans="1:10" ht="20.149999999999999" customHeight="1">
      <c r="A21" s="17"/>
      <c r="B21" s="17"/>
      <c r="C21" s="76" t="s">
        <v>23</v>
      </c>
      <c r="D21" s="75">
        <v>1460</v>
      </c>
      <c r="E21" s="72">
        <v>1182</v>
      </c>
      <c r="F21" s="58">
        <f t="shared" si="1"/>
        <v>2642</v>
      </c>
      <c r="G21" s="75">
        <v>17761</v>
      </c>
      <c r="H21" s="72">
        <v>14524</v>
      </c>
      <c r="I21" s="74">
        <f t="shared" si="0"/>
        <v>32285</v>
      </c>
      <c r="J21" s="57"/>
    </row>
    <row r="22" spans="1:10" ht="20.149999999999999" customHeight="1">
      <c r="A22" s="17"/>
      <c r="B22" s="17"/>
      <c r="C22" s="76" t="s">
        <v>24</v>
      </c>
      <c r="D22" s="75">
        <v>1519</v>
      </c>
      <c r="E22" s="72">
        <v>1157</v>
      </c>
      <c r="F22" s="58">
        <f t="shared" si="1"/>
        <v>2676</v>
      </c>
      <c r="G22" s="75">
        <v>18218</v>
      </c>
      <c r="H22" s="72">
        <v>14200</v>
      </c>
      <c r="I22" s="74">
        <f t="shared" si="0"/>
        <v>32418</v>
      </c>
      <c r="J22" s="57"/>
    </row>
    <row r="23" spans="1:10" ht="20.149999999999999" customHeight="1">
      <c r="A23" s="17"/>
      <c r="B23" s="17"/>
      <c r="C23" s="76" t="s">
        <v>25</v>
      </c>
      <c r="D23" s="75">
        <v>1548</v>
      </c>
      <c r="E23" s="72">
        <v>1289</v>
      </c>
      <c r="F23" s="58">
        <f t="shared" si="1"/>
        <v>2837</v>
      </c>
      <c r="G23" s="75">
        <v>18955</v>
      </c>
      <c r="H23" s="72">
        <v>15215</v>
      </c>
      <c r="I23" s="74">
        <f t="shared" si="0"/>
        <v>34170</v>
      </c>
      <c r="J23" s="57"/>
    </row>
    <row r="24" spans="1:10" ht="20.149999999999999" customHeight="1">
      <c r="A24" s="17"/>
      <c r="B24" s="17"/>
      <c r="C24" s="76" t="s">
        <v>26</v>
      </c>
      <c r="D24" s="75">
        <v>1474</v>
      </c>
      <c r="E24" s="72">
        <v>1160</v>
      </c>
      <c r="F24" s="58">
        <f t="shared" si="1"/>
        <v>2634</v>
      </c>
      <c r="G24" s="75">
        <v>17874</v>
      </c>
      <c r="H24" s="72">
        <v>14356</v>
      </c>
      <c r="I24" s="74">
        <f t="shared" si="0"/>
        <v>32230</v>
      </c>
      <c r="J24" s="57"/>
    </row>
    <row r="25" spans="1:10" ht="20.149999999999999" customHeight="1">
      <c r="A25" s="17"/>
      <c r="B25" s="17"/>
      <c r="C25" s="76" t="s">
        <v>27</v>
      </c>
      <c r="D25" s="75">
        <v>1737</v>
      </c>
      <c r="E25" s="72">
        <v>1646</v>
      </c>
      <c r="F25" s="58">
        <f t="shared" si="1"/>
        <v>3383</v>
      </c>
      <c r="G25" s="75">
        <v>21060</v>
      </c>
      <c r="H25" s="72">
        <v>20118</v>
      </c>
      <c r="I25" s="74">
        <f t="shared" si="0"/>
        <v>41178</v>
      </c>
      <c r="J25" s="57"/>
    </row>
    <row r="26" spans="1:10" ht="20.149999999999999" customHeight="1">
      <c r="A26" s="17"/>
      <c r="B26" s="17"/>
      <c r="C26" s="76" t="s">
        <v>28</v>
      </c>
      <c r="D26" s="75">
        <v>2412</v>
      </c>
      <c r="E26" s="72">
        <v>2597</v>
      </c>
      <c r="F26" s="58">
        <f t="shared" si="1"/>
        <v>5009</v>
      </c>
      <c r="G26" s="75">
        <v>29702</v>
      </c>
      <c r="H26" s="72">
        <v>31864</v>
      </c>
      <c r="I26" s="74">
        <f t="shared" si="0"/>
        <v>61566</v>
      </c>
      <c r="J26" s="57"/>
    </row>
    <row r="27" spans="1:10" ht="20.149999999999999" customHeight="1">
      <c r="A27" s="17"/>
      <c r="B27" s="17"/>
      <c r="C27" s="76" t="s">
        <v>29</v>
      </c>
      <c r="D27" s="75">
        <v>3703</v>
      </c>
      <c r="E27" s="72">
        <v>4486</v>
      </c>
      <c r="F27" s="58">
        <f t="shared" si="1"/>
        <v>8189</v>
      </c>
      <c r="G27" s="75">
        <v>45107</v>
      </c>
      <c r="H27" s="72">
        <v>54173</v>
      </c>
      <c r="I27" s="74">
        <f t="shared" si="0"/>
        <v>99280</v>
      </c>
      <c r="J27" s="57"/>
    </row>
    <row r="28" spans="1:10" ht="20.149999999999999" customHeight="1">
      <c r="A28" s="17"/>
      <c r="B28" s="17"/>
      <c r="C28" s="76" t="s">
        <v>30</v>
      </c>
      <c r="D28" s="75">
        <v>104</v>
      </c>
      <c r="E28" s="72">
        <v>74</v>
      </c>
      <c r="F28" s="58">
        <f t="shared" si="1"/>
        <v>178</v>
      </c>
      <c r="G28" s="75">
        <v>1004</v>
      </c>
      <c r="H28" s="72">
        <v>719</v>
      </c>
      <c r="I28" s="74">
        <f t="shared" si="0"/>
        <v>1723</v>
      </c>
      <c r="J28" s="57"/>
    </row>
    <row r="29" spans="1:10" ht="20.149999999999999" customHeight="1">
      <c r="A29" s="17"/>
      <c r="B29" s="17"/>
      <c r="C29" s="76" t="s">
        <v>31</v>
      </c>
      <c r="D29" s="75">
        <v>10</v>
      </c>
      <c r="E29" s="72">
        <v>5</v>
      </c>
      <c r="F29" s="58">
        <f t="shared" si="1"/>
        <v>15</v>
      </c>
      <c r="G29" s="75">
        <v>127</v>
      </c>
      <c r="H29" s="72">
        <v>59</v>
      </c>
      <c r="I29" s="74">
        <f t="shared" si="0"/>
        <v>186</v>
      </c>
      <c r="J29" s="57"/>
    </row>
    <row r="30" spans="1:10" ht="20.149999999999999" customHeight="1">
      <c r="A30" s="17"/>
      <c r="B30" s="17"/>
      <c r="C30" s="76" t="s">
        <v>32</v>
      </c>
      <c r="D30" s="75">
        <v>4</v>
      </c>
      <c r="E30" s="72">
        <v>3</v>
      </c>
      <c r="F30" s="58">
        <f t="shared" si="1"/>
        <v>7</v>
      </c>
      <c r="G30" s="75">
        <v>40</v>
      </c>
      <c r="H30" s="72">
        <v>43</v>
      </c>
      <c r="I30" s="74">
        <f t="shared" si="0"/>
        <v>83</v>
      </c>
      <c r="J30" s="57"/>
    </row>
    <row r="31" spans="1:10" ht="20.149999999999999" customHeight="1">
      <c r="A31" s="17"/>
      <c r="B31" s="17"/>
      <c r="C31" s="76" t="s">
        <v>33</v>
      </c>
      <c r="D31" s="75">
        <v>0</v>
      </c>
      <c r="E31" s="72">
        <v>8</v>
      </c>
      <c r="F31" s="58">
        <f t="shared" si="1"/>
        <v>8</v>
      </c>
      <c r="G31" s="75">
        <v>3</v>
      </c>
      <c r="H31" s="72">
        <v>90</v>
      </c>
      <c r="I31" s="74">
        <f t="shared" si="0"/>
        <v>93</v>
      </c>
      <c r="J31" s="57"/>
    </row>
    <row r="32" spans="1:10" ht="20.149999999999999" customHeight="1">
      <c r="A32" s="17"/>
      <c r="B32" s="17"/>
      <c r="C32" s="76" t="s">
        <v>34</v>
      </c>
      <c r="D32" s="75">
        <v>3</v>
      </c>
      <c r="E32" s="72">
        <v>5</v>
      </c>
      <c r="F32" s="58">
        <f t="shared" si="1"/>
        <v>8</v>
      </c>
      <c r="G32" s="75">
        <v>47</v>
      </c>
      <c r="H32" s="72">
        <v>70</v>
      </c>
      <c r="I32" s="74">
        <f t="shared" si="0"/>
        <v>117</v>
      </c>
      <c r="J32" s="57"/>
    </row>
    <row r="33" spans="1:10" ht="20.149999999999999" customHeight="1">
      <c r="A33" s="17"/>
      <c r="B33" s="17"/>
      <c r="C33" s="76" t="s">
        <v>35</v>
      </c>
      <c r="D33" s="75">
        <v>3</v>
      </c>
      <c r="E33" s="72">
        <v>4</v>
      </c>
      <c r="F33" s="58">
        <f t="shared" si="1"/>
        <v>7</v>
      </c>
      <c r="G33" s="75">
        <v>22</v>
      </c>
      <c r="H33" s="72">
        <v>44</v>
      </c>
      <c r="I33" s="74">
        <f t="shared" si="0"/>
        <v>66</v>
      </c>
      <c r="J33" s="57"/>
    </row>
    <row r="34" spans="1:10" ht="20.149999999999999" customHeight="1">
      <c r="A34" s="17"/>
      <c r="B34" s="17"/>
      <c r="C34" s="76" t="s">
        <v>36</v>
      </c>
      <c r="D34" s="77">
        <v>0</v>
      </c>
      <c r="E34" s="71">
        <v>0</v>
      </c>
      <c r="F34" s="58">
        <f t="shared" si="1"/>
        <v>0</v>
      </c>
      <c r="G34" s="80">
        <v>0</v>
      </c>
      <c r="H34" s="9">
        <v>0</v>
      </c>
      <c r="I34" s="74">
        <f t="shared" si="0"/>
        <v>0</v>
      </c>
      <c r="J34" s="57"/>
    </row>
    <row r="35" spans="1:10" ht="20.149999999999999" customHeight="1" thickBot="1">
      <c r="A35" s="17"/>
      <c r="B35" s="17"/>
      <c r="C35" s="23" t="s">
        <v>14</v>
      </c>
      <c r="D35" s="52">
        <f>IF(COUNT(D13:D34)=0,"NR",SUM(D13:D34))</f>
        <v>19127</v>
      </c>
      <c r="E35" s="53">
        <f>IF(COUNT(E13:E34)=0,"NR",SUM(E13:E34))</f>
        <v>18402</v>
      </c>
      <c r="F35" s="54">
        <f t="shared" si="1"/>
        <v>37529</v>
      </c>
      <c r="G35" s="52">
        <f>IF(COUNT(G13:G34)=0,"NR",SUM(G13:G34))</f>
        <v>232444</v>
      </c>
      <c r="H35" s="53">
        <f>IF(COUNT(H13:H34)=0,"NR",SUM(H13:H34))</f>
        <v>223901</v>
      </c>
      <c r="I35" s="54">
        <f t="shared" si="0"/>
        <v>456345</v>
      </c>
      <c r="J35" s="57"/>
    </row>
    <row r="36" spans="1:10" s="1" customFormat="1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0" s="1" customFormat="1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0" s="1" customFormat="1" ht="13">
      <c r="A38" s="17"/>
      <c r="B38" s="18" t="s">
        <v>7</v>
      </c>
      <c r="C38" s="17"/>
      <c r="D38" s="18" t="s">
        <v>37</v>
      </c>
      <c r="E38" s="17"/>
      <c r="F38" s="17"/>
      <c r="G38" s="17"/>
      <c r="H38" s="17"/>
      <c r="I38" s="17"/>
      <c r="J38" s="17"/>
    </row>
    <row r="39" spans="1:10" s="1" customFormat="1" ht="13" thickBot="1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s="1" customFormat="1" ht="25.5" customHeight="1">
      <c r="A40" s="17"/>
      <c r="B40" s="17"/>
      <c r="C40" s="114" t="s">
        <v>9</v>
      </c>
      <c r="D40" s="122" t="s">
        <v>10</v>
      </c>
      <c r="E40" s="123"/>
      <c r="F40" s="124"/>
      <c r="G40" s="122" t="s">
        <v>11</v>
      </c>
      <c r="H40" s="123"/>
      <c r="I40" s="124"/>
      <c r="J40" s="17"/>
    </row>
    <row r="41" spans="1:10" s="1" customFormat="1" ht="20.149999999999999" customHeight="1" thickBot="1">
      <c r="A41" s="17"/>
      <c r="B41" s="17"/>
      <c r="C41" s="115"/>
      <c r="D41" s="2" t="s">
        <v>12</v>
      </c>
      <c r="E41" s="3" t="s">
        <v>13</v>
      </c>
      <c r="F41" s="4" t="s">
        <v>14</v>
      </c>
      <c r="G41" s="2" t="s">
        <v>12</v>
      </c>
      <c r="H41" s="3" t="s">
        <v>13</v>
      </c>
      <c r="I41" s="4" t="s">
        <v>14</v>
      </c>
      <c r="J41" s="17"/>
    </row>
    <row r="42" spans="1:10" ht="20.149999999999999" customHeight="1">
      <c r="A42" s="17"/>
      <c r="B42" s="17"/>
      <c r="C42" s="19" t="s">
        <v>15</v>
      </c>
      <c r="D42" s="6"/>
      <c r="E42" s="7"/>
      <c r="F42" s="50" t="str">
        <f>IF(COUNT(D42:E42)=0,"NR",SUM(D42:E42))</f>
        <v>NR</v>
      </c>
      <c r="G42" s="6"/>
      <c r="H42" s="7"/>
      <c r="I42" s="50" t="str">
        <f t="shared" ref="I42:I64" si="2">IF(COUNT(G42:H42)=0,"NR",SUM(G42:H42))</f>
        <v>NR</v>
      </c>
      <c r="J42" s="57"/>
    </row>
    <row r="43" spans="1:10" ht="20.149999999999999" customHeight="1">
      <c r="A43" s="17"/>
      <c r="B43" s="17"/>
      <c r="C43" s="20" t="s">
        <v>16</v>
      </c>
      <c r="D43" s="8"/>
      <c r="E43" s="9"/>
      <c r="F43" s="58" t="str">
        <f t="shared" ref="F43:F64" si="3">IF(COUNT(D43:E43)=0,"NR",SUM(D43:E43))</f>
        <v>NR</v>
      </c>
      <c r="G43" s="8"/>
      <c r="H43" s="9"/>
      <c r="I43" s="58" t="str">
        <f t="shared" si="2"/>
        <v>NR</v>
      </c>
      <c r="J43" s="57"/>
    </row>
    <row r="44" spans="1:10" ht="20.149999999999999" customHeight="1">
      <c r="A44" s="17"/>
      <c r="B44" s="17"/>
      <c r="C44" s="21" t="s">
        <v>17</v>
      </c>
      <c r="D44" s="8"/>
      <c r="E44" s="9"/>
      <c r="F44" s="58" t="str">
        <f t="shared" si="3"/>
        <v>NR</v>
      </c>
      <c r="G44" s="8"/>
      <c r="H44" s="9"/>
      <c r="I44" s="58" t="str">
        <f t="shared" si="2"/>
        <v>NR</v>
      </c>
      <c r="J44" s="57"/>
    </row>
    <row r="45" spans="1:10" ht="20.149999999999999" customHeight="1">
      <c r="A45" s="17"/>
      <c r="B45" s="17"/>
      <c r="C45" s="21" t="s">
        <v>18</v>
      </c>
      <c r="D45" s="8"/>
      <c r="E45" s="9"/>
      <c r="F45" s="58" t="str">
        <f t="shared" si="3"/>
        <v>NR</v>
      </c>
      <c r="G45" s="8"/>
      <c r="H45" s="9"/>
      <c r="I45" s="58" t="str">
        <f t="shared" si="2"/>
        <v>NR</v>
      </c>
      <c r="J45" s="57"/>
    </row>
    <row r="46" spans="1:10" ht="20.149999999999999" customHeight="1">
      <c r="A46" s="17"/>
      <c r="B46" s="17"/>
      <c r="C46" s="22" t="s">
        <v>19</v>
      </c>
      <c r="D46" s="8"/>
      <c r="E46" s="9"/>
      <c r="F46" s="58" t="str">
        <f t="shared" si="3"/>
        <v>NR</v>
      </c>
      <c r="G46" s="8"/>
      <c r="H46" s="9"/>
      <c r="I46" s="58" t="str">
        <f t="shared" si="2"/>
        <v>NR</v>
      </c>
      <c r="J46" s="57"/>
    </row>
    <row r="47" spans="1:10" ht="20.149999999999999" customHeight="1">
      <c r="A47" s="17"/>
      <c r="B47" s="17"/>
      <c r="C47" s="22" t="s">
        <v>20</v>
      </c>
      <c r="D47" s="8"/>
      <c r="E47" s="9"/>
      <c r="F47" s="58" t="str">
        <f t="shared" si="3"/>
        <v>NR</v>
      </c>
      <c r="G47" s="8"/>
      <c r="H47" s="9"/>
      <c r="I47" s="58" t="str">
        <f t="shared" si="2"/>
        <v>NR</v>
      </c>
      <c r="J47" s="57"/>
    </row>
    <row r="48" spans="1:10" ht="20.149999999999999" customHeight="1">
      <c r="A48" s="17"/>
      <c r="B48" s="17"/>
      <c r="C48" s="22" t="s">
        <v>21</v>
      </c>
      <c r="D48" s="8"/>
      <c r="E48" s="9"/>
      <c r="F48" s="58" t="str">
        <f t="shared" si="3"/>
        <v>NR</v>
      </c>
      <c r="G48" s="8"/>
      <c r="H48" s="9"/>
      <c r="I48" s="58" t="str">
        <f t="shared" si="2"/>
        <v>NR</v>
      </c>
      <c r="J48" s="57"/>
    </row>
    <row r="49" spans="1:10" ht="20.149999999999999" customHeight="1">
      <c r="A49" s="17"/>
      <c r="B49" s="17"/>
      <c r="C49" s="22" t="s">
        <v>22</v>
      </c>
      <c r="D49" s="8"/>
      <c r="E49" s="9"/>
      <c r="F49" s="58" t="str">
        <f t="shared" si="3"/>
        <v>NR</v>
      </c>
      <c r="G49" s="8"/>
      <c r="H49" s="9"/>
      <c r="I49" s="58" t="str">
        <f t="shared" si="2"/>
        <v>NR</v>
      </c>
      <c r="J49" s="57"/>
    </row>
    <row r="50" spans="1:10" ht="20.149999999999999" customHeight="1">
      <c r="A50" s="17"/>
      <c r="B50" s="17"/>
      <c r="C50" s="22" t="s">
        <v>23</v>
      </c>
      <c r="D50" s="8"/>
      <c r="E50" s="9"/>
      <c r="F50" s="58" t="str">
        <f t="shared" si="3"/>
        <v>NR</v>
      </c>
      <c r="G50" s="8"/>
      <c r="H50" s="9"/>
      <c r="I50" s="58" t="str">
        <f t="shared" si="2"/>
        <v>NR</v>
      </c>
      <c r="J50" s="57"/>
    </row>
    <row r="51" spans="1:10" ht="20.149999999999999" customHeight="1">
      <c r="A51" s="17"/>
      <c r="B51" s="17"/>
      <c r="C51" s="22" t="s">
        <v>24</v>
      </c>
      <c r="D51" s="8"/>
      <c r="E51" s="9"/>
      <c r="F51" s="58" t="str">
        <f t="shared" si="3"/>
        <v>NR</v>
      </c>
      <c r="G51" s="8"/>
      <c r="H51" s="9"/>
      <c r="I51" s="58" t="str">
        <f t="shared" si="2"/>
        <v>NR</v>
      </c>
      <c r="J51" s="57"/>
    </row>
    <row r="52" spans="1:10" ht="20.149999999999999" customHeight="1">
      <c r="A52" s="17"/>
      <c r="B52" s="17"/>
      <c r="C52" s="22" t="s">
        <v>25</v>
      </c>
      <c r="D52" s="8"/>
      <c r="E52" s="9"/>
      <c r="F52" s="58" t="str">
        <f t="shared" si="3"/>
        <v>NR</v>
      </c>
      <c r="G52" s="8"/>
      <c r="H52" s="9"/>
      <c r="I52" s="58" t="str">
        <f t="shared" si="2"/>
        <v>NR</v>
      </c>
      <c r="J52" s="57"/>
    </row>
    <row r="53" spans="1:10" ht="20.149999999999999" customHeight="1">
      <c r="A53" s="17"/>
      <c r="B53" s="17"/>
      <c r="C53" s="22" t="s">
        <v>26</v>
      </c>
      <c r="D53" s="8"/>
      <c r="E53" s="9"/>
      <c r="F53" s="58" t="str">
        <f t="shared" si="3"/>
        <v>NR</v>
      </c>
      <c r="G53" s="8"/>
      <c r="H53" s="9"/>
      <c r="I53" s="58" t="str">
        <f t="shared" si="2"/>
        <v>NR</v>
      </c>
      <c r="J53" s="57"/>
    </row>
    <row r="54" spans="1:10" ht="20.149999999999999" customHeight="1">
      <c r="A54" s="17"/>
      <c r="B54" s="17"/>
      <c r="C54" s="22" t="s">
        <v>27</v>
      </c>
      <c r="D54" s="8"/>
      <c r="E54" s="9"/>
      <c r="F54" s="58" t="str">
        <f t="shared" si="3"/>
        <v>NR</v>
      </c>
      <c r="G54" s="8"/>
      <c r="H54" s="9"/>
      <c r="I54" s="58" t="str">
        <f t="shared" si="2"/>
        <v>NR</v>
      </c>
      <c r="J54" s="57"/>
    </row>
    <row r="55" spans="1:10" ht="20.149999999999999" customHeight="1">
      <c r="A55" s="17"/>
      <c r="B55" s="17"/>
      <c r="C55" s="22" t="s">
        <v>28</v>
      </c>
      <c r="D55" s="8"/>
      <c r="E55" s="9"/>
      <c r="F55" s="58" t="str">
        <f t="shared" si="3"/>
        <v>NR</v>
      </c>
      <c r="G55" s="8"/>
      <c r="H55" s="9"/>
      <c r="I55" s="58" t="str">
        <f t="shared" si="2"/>
        <v>NR</v>
      </c>
      <c r="J55" s="57"/>
    </row>
    <row r="56" spans="1:10" ht="20.149999999999999" customHeight="1">
      <c r="A56" s="17"/>
      <c r="B56" s="17"/>
      <c r="C56" s="22" t="s">
        <v>29</v>
      </c>
      <c r="D56" s="8"/>
      <c r="E56" s="9"/>
      <c r="F56" s="58" t="str">
        <f t="shared" si="3"/>
        <v>NR</v>
      </c>
      <c r="G56" s="8"/>
      <c r="H56" s="9"/>
      <c r="I56" s="58" t="str">
        <f t="shared" si="2"/>
        <v>NR</v>
      </c>
      <c r="J56" s="57"/>
    </row>
    <row r="57" spans="1:10" ht="20.149999999999999" customHeight="1">
      <c r="A57" s="17"/>
      <c r="B57" s="17"/>
      <c r="C57" s="22" t="s">
        <v>30</v>
      </c>
      <c r="D57" s="8"/>
      <c r="E57" s="9"/>
      <c r="F57" s="58" t="str">
        <f t="shared" si="3"/>
        <v>NR</v>
      </c>
      <c r="G57" s="8"/>
      <c r="H57" s="9"/>
      <c r="I57" s="58" t="str">
        <f t="shared" si="2"/>
        <v>NR</v>
      </c>
      <c r="J57" s="57"/>
    </row>
    <row r="58" spans="1:10" ht="20.149999999999999" customHeight="1">
      <c r="A58" s="17"/>
      <c r="B58" s="17"/>
      <c r="C58" s="22" t="s">
        <v>31</v>
      </c>
      <c r="D58" s="8"/>
      <c r="E58" s="9"/>
      <c r="F58" s="58" t="str">
        <f t="shared" si="3"/>
        <v>NR</v>
      </c>
      <c r="G58" s="8"/>
      <c r="H58" s="9"/>
      <c r="I58" s="58" t="str">
        <f t="shared" si="2"/>
        <v>NR</v>
      </c>
      <c r="J58" s="57"/>
    </row>
    <row r="59" spans="1:10" ht="20.149999999999999" customHeight="1">
      <c r="A59" s="17"/>
      <c r="B59" s="17"/>
      <c r="C59" s="22" t="s">
        <v>32</v>
      </c>
      <c r="D59" s="8"/>
      <c r="E59" s="9"/>
      <c r="F59" s="58" t="str">
        <f t="shared" si="3"/>
        <v>NR</v>
      </c>
      <c r="G59" s="8"/>
      <c r="H59" s="9"/>
      <c r="I59" s="58" t="str">
        <f t="shared" si="2"/>
        <v>NR</v>
      </c>
      <c r="J59" s="57"/>
    </row>
    <row r="60" spans="1:10" ht="20.149999999999999" customHeight="1">
      <c r="A60" s="17"/>
      <c r="B60" s="17"/>
      <c r="C60" s="22" t="s">
        <v>33</v>
      </c>
      <c r="D60" s="8"/>
      <c r="E60" s="9"/>
      <c r="F60" s="58" t="str">
        <f t="shared" si="3"/>
        <v>NR</v>
      </c>
      <c r="G60" s="8"/>
      <c r="H60" s="9"/>
      <c r="I60" s="58" t="str">
        <f t="shared" si="2"/>
        <v>NR</v>
      </c>
      <c r="J60" s="57"/>
    </row>
    <row r="61" spans="1:10" ht="20.149999999999999" customHeight="1">
      <c r="A61" s="17"/>
      <c r="B61" s="17"/>
      <c r="C61" s="22" t="s">
        <v>34</v>
      </c>
      <c r="D61" s="8"/>
      <c r="E61" s="9"/>
      <c r="F61" s="58" t="str">
        <f t="shared" si="3"/>
        <v>NR</v>
      </c>
      <c r="G61" s="8"/>
      <c r="H61" s="9"/>
      <c r="I61" s="58" t="str">
        <f t="shared" si="2"/>
        <v>NR</v>
      </c>
      <c r="J61" s="57"/>
    </row>
    <row r="62" spans="1:10" ht="20.149999999999999" customHeight="1">
      <c r="A62" s="17"/>
      <c r="B62" s="17"/>
      <c r="C62" s="22" t="s">
        <v>35</v>
      </c>
      <c r="D62" s="8"/>
      <c r="E62" s="9"/>
      <c r="F62" s="58" t="str">
        <f t="shared" si="3"/>
        <v>NR</v>
      </c>
      <c r="G62" s="8"/>
      <c r="H62" s="9"/>
      <c r="I62" s="58" t="str">
        <f t="shared" si="2"/>
        <v>NR</v>
      </c>
      <c r="J62" s="57"/>
    </row>
    <row r="63" spans="1:10" ht="20.149999999999999" customHeight="1">
      <c r="A63" s="17"/>
      <c r="B63" s="17"/>
      <c r="C63" s="22" t="s">
        <v>36</v>
      </c>
      <c r="D63" s="8"/>
      <c r="E63" s="9"/>
      <c r="F63" s="58" t="str">
        <f t="shared" si="3"/>
        <v>NR</v>
      </c>
      <c r="G63" s="8"/>
      <c r="H63" s="9"/>
      <c r="I63" s="58" t="str">
        <f t="shared" si="2"/>
        <v>NR</v>
      </c>
      <c r="J63" s="57"/>
    </row>
    <row r="64" spans="1:10" ht="20.149999999999999" customHeight="1" thickBot="1">
      <c r="A64" s="17"/>
      <c r="B64" s="17"/>
      <c r="C64" s="23" t="s">
        <v>14</v>
      </c>
      <c r="D64" s="52" t="str">
        <f>IF(COUNT(D42:D63)=0,"NR",SUM(D42:D63))</f>
        <v>NR</v>
      </c>
      <c r="E64" s="53" t="str">
        <f>IF(COUNT(E42:E63)=0,"NR",SUM(E42:E63))</f>
        <v>NR</v>
      </c>
      <c r="F64" s="54" t="str">
        <f t="shared" si="3"/>
        <v>NR</v>
      </c>
      <c r="G64" s="52" t="str">
        <f>IF(COUNT(G42:G63)=0,"NR",SUM(G42:G63))</f>
        <v>NR</v>
      </c>
      <c r="H64" s="53" t="str">
        <f>IF(COUNT(H42:H63)=0,"NR",SUM(H42:H63))</f>
        <v>NR</v>
      </c>
      <c r="I64" s="54" t="str">
        <f t="shared" si="2"/>
        <v>NR</v>
      </c>
      <c r="J64" s="57"/>
    </row>
    <row r="65" spans="1:10" s="1" customFormat="1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spans="1:10" s="1" customFormat="1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spans="1:10" s="1" customFormat="1" ht="13">
      <c r="A67" s="17"/>
      <c r="B67" s="18" t="s">
        <v>7</v>
      </c>
      <c r="C67" s="17"/>
      <c r="D67" s="18" t="s">
        <v>38</v>
      </c>
      <c r="E67" s="17"/>
      <c r="F67" s="17"/>
      <c r="G67" s="17"/>
      <c r="H67" s="17"/>
      <c r="I67" s="17"/>
      <c r="J67" s="17"/>
    </row>
    <row r="68" spans="1:10" s="1" customFormat="1" ht="13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0" s="1" customFormat="1" ht="24.75" customHeight="1">
      <c r="A69" s="17"/>
      <c r="B69" s="17"/>
      <c r="C69" s="114" t="s">
        <v>9</v>
      </c>
      <c r="D69" s="122" t="s">
        <v>10</v>
      </c>
      <c r="E69" s="123"/>
      <c r="F69" s="124"/>
      <c r="G69" s="122" t="s">
        <v>11</v>
      </c>
      <c r="H69" s="123"/>
      <c r="I69" s="124"/>
      <c r="J69" s="17"/>
    </row>
    <row r="70" spans="1:10" s="1" customFormat="1" ht="20.149999999999999" customHeight="1" thickBot="1">
      <c r="A70" s="17"/>
      <c r="B70" s="17"/>
      <c r="C70" s="115"/>
      <c r="D70" s="2" t="s">
        <v>12</v>
      </c>
      <c r="E70" s="3" t="s">
        <v>13</v>
      </c>
      <c r="F70" s="4" t="s">
        <v>14</v>
      </c>
      <c r="G70" s="2" t="s">
        <v>12</v>
      </c>
      <c r="H70" s="3" t="s">
        <v>13</v>
      </c>
      <c r="I70" s="4" t="s">
        <v>14</v>
      </c>
      <c r="J70" s="17"/>
    </row>
    <row r="71" spans="1:10" ht="20.149999999999999" customHeight="1">
      <c r="A71" s="17"/>
      <c r="B71" s="17"/>
      <c r="C71" s="19" t="s">
        <v>15</v>
      </c>
      <c r="D71" s="6"/>
      <c r="E71" s="7"/>
      <c r="F71" s="50" t="str">
        <f>IF(COUNT(D71:E71)=0,"NR",SUM(D71:E71))</f>
        <v>NR</v>
      </c>
      <c r="G71" s="6"/>
      <c r="H71" s="7"/>
      <c r="I71" s="50" t="str">
        <f t="shared" ref="I71:I93" si="4">IF(COUNT(G71:H71)=0,"NR",SUM(G71:H71))</f>
        <v>NR</v>
      </c>
      <c r="J71" s="57"/>
    </row>
    <row r="72" spans="1:10" ht="20.149999999999999" customHeight="1">
      <c r="A72" s="17"/>
      <c r="B72" s="17"/>
      <c r="C72" s="20" t="s">
        <v>16</v>
      </c>
      <c r="D72" s="8"/>
      <c r="E72" s="9"/>
      <c r="F72" s="58" t="str">
        <f>IF(COUNT(D72:E72)=0,"NR",SUM(D72:E72))</f>
        <v>NR</v>
      </c>
      <c r="G72" s="8"/>
      <c r="H72" s="9"/>
      <c r="I72" s="58" t="str">
        <f t="shared" si="4"/>
        <v>NR</v>
      </c>
      <c r="J72" s="57"/>
    </row>
    <row r="73" spans="1:10" ht="20.149999999999999" customHeight="1">
      <c r="A73" s="17"/>
      <c r="B73" s="17"/>
      <c r="C73" s="21" t="s">
        <v>17</v>
      </c>
      <c r="D73" s="8"/>
      <c r="E73" s="9"/>
      <c r="F73" s="58" t="str">
        <f t="shared" ref="F73:F93" si="5">IF(COUNT(D73:E73)=0,"NR",SUM(D73:E73))</f>
        <v>NR</v>
      </c>
      <c r="G73" s="8"/>
      <c r="H73" s="9"/>
      <c r="I73" s="58" t="str">
        <f>IF(COUNT(G73:H73)=0,"NR",SUM(G73:H73))</f>
        <v>NR</v>
      </c>
      <c r="J73" s="57"/>
    </row>
    <row r="74" spans="1:10" ht="20.149999999999999" customHeight="1">
      <c r="A74" s="17"/>
      <c r="B74" s="17"/>
      <c r="C74" s="21" t="s">
        <v>18</v>
      </c>
      <c r="D74" s="8"/>
      <c r="E74" s="9"/>
      <c r="F74" s="58" t="str">
        <f t="shared" si="5"/>
        <v>NR</v>
      </c>
      <c r="G74" s="8"/>
      <c r="H74" s="9"/>
      <c r="I74" s="58" t="str">
        <f t="shared" si="4"/>
        <v>NR</v>
      </c>
      <c r="J74" s="57"/>
    </row>
    <row r="75" spans="1:10" ht="20.149999999999999" customHeight="1">
      <c r="A75" s="17"/>
      <c r="B75" s="17"/>
      <c r="C75" s="22" t="s">
        <v>19</v>
      </c>
      <c r="D75" s="8"/>
      <c r="E75" s="9"/>
      <c r="F75" s="58" t="str">
        <f t="shared" si="5"/>
        <v>NR</v>
      </c>
      <c r="G75" s="8"/>
      <c r="H75" s="9"/>
      <c r="I75" s="58" t="str">
        <f t="shared" si="4"/>
        <v>NR</v>
      </c>
      <c r="J75" s="57"/>
    </row>
    <row r="76" spans="1:10" ht="20.149999999999999" customHeight="1">
      <c r="A76" s="17"/>
      <c r="B76" s="17"/>
      <c r="C76" s="22" t="s">
        <v>20</v>
      </c>
      <c r="D76" s="8"/>
      <c r="E76" s="9"/>
      <c r="F76" s="58" t="str">
        <f t="shared" si="5"/>
        <v>NR</v>
      </c>
      <c r="G76" s="8"/>
      <c r="H76" s="9"/>
      <c r="I76" s="58" t="str">
        <f t="shared" si="4"/>
        <v>NR</v>
      </c>
      <c r="J76" s="57"/>
    </row>
    <row r="77" spans="1:10" ht="20.149999999999999" customHeight="1">
      <c r="A77" s="17"/>
      <c r="B77" s="17"/>
      <c r="C77" s="22" t="s">
        <v>21</v>
      </c>
      <c r="D77" s="8"/>
      <c r="E77" s="9"/>
      <c r="F77" s="58" t="str">
        <f t="shared" si="5"/>
        <v>NR</v>
      </c>
      <c r="G77" s="8"/>
      <c r="H77" s="9"/>
      <c r="I77" s="58" t="str">
        <f t="shared" si="4"/>
        <v>NR</v>
      </c>
      <c r="J77" s="57"/>
    </row>
    <row r="78" spans="1:10" ht="20.149999999999999" customHeight="1">
      <c r="A78" s="17"/>
      <c r="B78" s="17"/>
      <c r="C78" s="22" t="s">
        <v>22</v>
      </c>
      <c r="D78" s="8"/>
      <c r="E78" s="9"/>
      <c r="F78" s="58" t="str">
        <f t="shared" si="5"/>
        <v>NR</v>
      </c>
      <c r="G78" s="8"/>
      <c r="H78" s="9"/>
      <c r="I78" s="58" t="str">
        <f t="shared" si="4"/>
        <v>NR</v>
      </c>
      <c r="J78" s="57"/>
    </row>
    <row r="79" spans="1:10" ht="20.149999999999999" customHeight="1">
      <c r="A79" s="17"/>
      <c r="B79" s="17"/>
      <c r="C79" s="22" t="s">
        <v>23</v>
      </c>
      <c r="D79" s="8"/>
      <c r="E79" s="9"/>
      <c r="F79" s="58" t="str">
        <f t="shared" si="5"/>
        <v>NR</v>
      </c>
      <c r="G79" s="8"/>
      <c r="H79" s="9"/>
      <c r="I79" s="58" t="str">
        <f t="shared" si="4"/>
        <v>NR</v>
      </c>
      <c r="J79" s="57"/>
    </row>
    <row r="80" spans="1:10" ht="20.149999999999999" customHeight="1">
      <c r="A80" s="17"/>
      <c r="B80" s="17"/>
      <c r="C80" s="22" t="s">
        <v>24</v>
      </c>
      <c r="D80" s="8"/>
      <c r="E80" s="9"/>
      <c r="F80" s="58" t="str">
        <f t="shared" si="5"/>
        <v>NR</v>
      </c>
      <c r="G80" s="8"/>
      <c r="H80" s="9"/>
      <c r="I80" s="58" t="str">
        <f t="shared" si="4"/>
        <v>NR</v>
      </c>
      <c r="J80" s="57"/>
    </row>
    <row r="81" spans="1:10" ht="20.149999999999999" customHeight="1">
      <c r="A81" s="17"/>
      <c r="B81" s="17"/>
      <c r="C81" s="22" t="s">
        <v>25</v>
      </c>
      <c r="D81" s="8"/>
      <c r="E81" s="9"/>
      <c r="F81" s="58" t="str">
        <f t="shared" si="5"/>
        <v>NR</v>
      </c>
      <c r="G81" s="8"/>
      <c r="H81" s="9"/>
      <c r="I81" s="58" t="str">
        <f t="shared" si="4"/>
        <v>NR</v>
      </c>
      <c r="J81" s="57"/>
    </row>
    <row r="82" spans="1:10" ht="20.149999999999999" customHeight="1">
      <c r="A82" s="17"/>
      <c r="B82" s="17"/>
      <c r="C82" s="22" t="s">
        <v>26</v>
      </c>
      <c r="D82" s="8"/>
      <c r="E82" s="9"/>
      <c r="F82" s="58" t="str">
        <f t="shared" si="5"/>
        <v>NR</v>
      </c>
      <c r="G82" s="8"/>
      <c r="H82" s="9"/>
      <c r="I82" s="58" t="str">
        <f t="shared" si="4"/>
        <v>NR</v>
      </c>
      <c r="J82" s="57"/>
    </row>
    <row r="83" spans="1:10" ht="20.149999999999999" customHeight="1">
      <c r="A83" s="17"/>
      <c r="B83" s="17"/>
      <c r="C83" s="22" t="s">
        <v>27</v>
      </c>
      <c r="D83" s="8"/>
      <c r="E83" s="9"/>
      <c r="F83" s="58" t="str">
        <f t="shared" si="5"/>
        <v>NR</v>
      </c>
      <c r="G83" s="8"/>
      <c r="H83" s="9"/>
      <c r="I83" s="58" t="str">
        <f t="shared" si="4"/>
        <v>NR</v>
      </c>
      <c r="J83" s="57"/>
    </row>
    <row r="84" spans="1:10" ht="20.149999999999999" customHeight="1">
      <c r="A84" s="17"/>
      <c r="B84" s="17"/>
      <c r="C84" s="22" t="s">
        <v>28</v>
      </c>
      <c r="D84" s="8"/>
      <c r="E84" s="9"/>
      <c r="F84" s="58" t="str">
        <f t="shared" si="5"/>
        <v>NR</v>
      </c>
      <c r="G84" s="8"/>
      <c r="H84" s="9"/>
      <c r="I84" s="58" t="str">
        <f t="shared" si="4"/>
        <v>NR</v>
      </c>
      <c r="J84" s="57"/>
    </row>
    <row r="85" spans="1:10" ht="20.149999999999999" customHeight="1">
      <c r="A85" s="17"/>
      <c r="B85" s="17"/>
      <c r="C85" s="22" t="s">
        <v>29</v>
      </c>
      <c r="D85" s="8"/>
      <c r="E85" s="9"/>
      <c r="F85" s="58" t="str">
        <f t="shared" si="5"/>
        <v>NR</v>
      </c>
      <c r="G85" s="8"/>
      <c r="H85" s="9"/>
      <c r="I85" s="58" t="str">
        <f t="shared" si="4"/>
        <v>NR</v>
      </c>
      <c r="J85" s="57"/>
    </row>
    <row r="86" spans="1:10" ht="20.149999999999999" customHeight="1">
      <c r="A86" s="17"/>
      <c r="B86" s="17"/>
      <c r="C86" s="22" t="s">
        <v>30</v>
      </c>
      <c r="D86" s="8"/>
      <c r="E86" s="9"/>
      <c r="F86" s="58" t="str">
        <f t="shared" si="5"/>
        <v>NR</v>
      </c>
      <c r="G86" s="8"/>
      <c r="H86" s="9"/>
      <c r="I86" s="58" t="str">
        <f t="shared" si="4"/>
        <v>NR</v>
      </c>
      <c r="J86" s="57"/>
    </row>
    <row r="87" spans="1:10" ht="20.149999999999999" customHeight="1">
      <c r="A87" s="17"/>
      <c r="B87" s="17"/>
      <c r="C87" s="22" t="s">
        <v>31</v>
      </c>
      <c r="D87" s="8"/>
      <c r="E87" s="9"/>
      <c r="F87" s="58" t="str">
        <f t="shared" si="5"/>
        <v>NR</v>
      </c>
      <c r="G87" s="8"/>
      <c r="H87" s="9"/>
      <c r="I87" s="58" t="str">
        <f t="shared" si="4"/>
        <v>NR</v>
      </c>
      <c r="J87" s="57"/>
    </row>
    <row r="88" spans="1:10" ht="20.149999999999999" customHeight="1">
      <c r="A88" s="17"/>
      <c r="B88" s="17"/>
      <c r="C88" s="22" t="s">
        <v>32</v>
      </c>
      <c r="D88" s="8"/>
      <c r="E88" s="9"/>
      <c r="F88" s="58" t="str">
        <f t="shared" si="5"/>
        <v>NR</v>
      </c>
      <c r="G88" s="8"/>
      <c r="H88" s="9"/>
      <c r="I88" s="58" t="str">
        <f t="shared" si="4"/>
        <v>NR</v>
      </c>
      <c r="J88" s="57"/>
    </row>
    <row r="89" spans="1:10" ht="20.149999999999999" customHeight="1">
      <c r="A89" s="17"/>
      <c r="B89" s="17"/>
      <c r="C89" s="22" t="s">
        <v>33</v>
      </c>
      <c r="D89" s="8"/>
      <c r="E89" s="9"/>
      <c r="F89" s="58" t="str">
        <f t="shared" si="5"/>
        <v>NR</v>
      </c>
      <c r="G89" s="8"/>
      <c r="H89" s="9"/>
      <c r="I89" s="58" t="str">
        <f t="shared" si="4"/>
        <v>NR</v>
      </c>
      <c r="J89" s="57"/>
    </row>
    <row r="90" spans="1:10" ht="20.149999999999999" customHeight="1">
      <c r="A90" s="17"/>
      <c r="B90" s="17"/>
      <c r="C90" s="22" t="s">
        <v>34</v>
      </c>
      <c r="D90" s="8"/>
      <c r="E90" s="9"/>
      <c r="F90" s="58" t="str">
        <f t="shared" si="5"/>
        <v>NR</v>
      </c>
      <c r="G90" s="8"/>
      <c r="H90" s="9"/>
      <c r="I90" s="58" t="str">
        <f t="shared" si="4"/>
        <v>NR</v>
      </c>
      <c r="J90" s="57"/>
    </row>
    <row r="91" spans="1:10" ht="20.149999999999999" customHeight="1">
      <c r="A91" s="17"/>
      <c r="B91" s="17"/>
      <c r="C91" s="22" t="s">
        <v>35</v>
      </c>
      <c r="D91" s="8"/>
      <c r="E91" s="9"/>
      <c r="F91" s="58" t="str">
        <f t="shared" si="5"/>
        <v>NR</v>
      </c>
      <c r="G91" s="8"/>
      <c r="H91" s="9"/>
      <c r="I91" s="58" t="str">
        <f t="shared" si="4"/>
        <v>NR</v>
      </c>
      <c r="J91" s="57"/>
    </row>
    <row r="92" spans="1:10" ht="20.149999999999999" customHeight="1">
      <c r="A92" s="17"/>
      <c r="B92" s="17"/>
      <c r="C92" s="22" t="s">
        <v>36</v>
      </c>
      <c r="D92" s="8"/>
      <c r="E92" s="9"/>
      <c r="F92" s="58" t="str">
        <f t="shared" si="5"/>
        <v>NR</v>
      </c>
      <c r="G92" s="8"/>
      <c r="H92" s="9"/>
      <c r="I92" s="58" t="str">
        <f t="shared" si="4"/>
        <v>NR</v>
      </c>
      <c r="J92" s="57"/>
    </row>
    <row r="93" spans="1:10" ht="20.149999999999999" customHeight="1" thickBot="1">
      <c r="A93" s="17"/>
      <c r="B93" s="17"/>
      <c r="C93" s="23" t="s">
        <v>14</v>
      </c>
      <c r="D93" s="52" t="str">
        <f>IF(COUNT(D71:D92)=0,"NR",SUM(D71:D92))</f>
        <v>NR</v>
      </c>
      <c r="E93" s="53" t="str">
        <f>IF(COUNT(E71:E92)=0,"NR",SUM(E71:E92))</f>
        <v>NR</v>
      </c>
      <c r="F93" s="54" t="str">
        <f t="shared" si="5"/>
        <v>NR</v>
      </c>
      <c r="G93" s="52" t="str">
        <f>IF(COUNT(G71:G92)=0,"NR",SUM(G71:G92))</f>
        <v>NR</v>
      </c>
      <c r="H93" s="53" t="str">
        <f>IF(COUNT(H71:H92)=0,"NR",SUM(H71:H92))</f>
        <v>NR</v>
      </c>
      <c r="I93" s="54" t="str">
        <f t="shared" si="4"/>
        <v>NR</v>
      </c>
      <c r="J93" s="57"/>
    </row>
    <row r="94" spans="1:10" s="1" customFormat="1">
      <c r="A94" s="17"/>
      <c r="B94" s="17"/>
      <c r="C94" s="17"/>
      <c r="D94" s="17"/>
      <c r="E94" s="17"/>
      <c r="F94" s="17"/>
      <c r="G94" s="17"/>
      <c r="H94" s="17"/>
      <c r="I94" s="17"/>
      <c r="J94" s="17"/>
    </row>
    <row r="95" spans="1:10" s="1" customFormat="1" ht="13">
      <c r="A95" s="17"/>
      <c r="B95" s="18" t="s">
        <v>7</v>
      </c>
      <c r="C95" s="17"/>
      <c r="D95" s="18" t="s">
        <v>39</v>
      </c>
      <c r="E95" s="17"/>
      <c r="F95" s="17"/>
      <c r="G95" s="17"/>
      <c r="H95" s="17"/>
      <c r="I95" s="17"/>
      <c r="J95" s="17"/>
    </row>
    <row r="96" spans="1:10" s="1" customFormat="1" ht="13" thickBot="1">
      <c r="A96" s="17"/>
      <c r="B96" s="17"/>
      <c r="C96" s="17"/>
      <c r="D96" s="17"/>
      <c r="E96" s="17"/>
      <c r="F96" s="17"/>
      <c r="G96" s="17"/>
      <c r="H96" s="17"/>
      <c r="I96" s="17"/>
      <c r="J96" s="17"/>
    </row>
    <row r="97" spans="1:10" s="1" customFormat="1" ht="25.5" customHeight="1">
      <c r="A97" s="17"/>
      <c r="B97" s="17"/>
      <c r="C97" s="114" t="s">
        <v>9</v>
      </c>
      <c r="D97" s="122" t="s">
        <v>10</v>
      </c>
      <c r="E97" s="123"/>
      <c r="F97" s="124"/>
      <c r="G97" s="122" t="s">
        <v>11</v>
      </c>
      <c r="H97" s="123"/>
      <c r="I97" s="124"/>
      <c r="J97" s="17"/>
    </row>
    <row r="98" spans="1:10" s="1" customFormat="1" ht="20.149999999999999" customHeight="1" thickBot="1">
      <c r="A98" s="17"/>
      <c r="B98" s="17"/>
      <c r="C98" s="115"/>
      <c r="D98" s="2" t="s">
        <v>12</v>
      </c>
      <c r="E98" s="3" t="s">
        <v>13</v>
      </c>
      <c r="F98" s="4" t="s">
        <v>14</v>
      </c>
      <c r="G98" s="2" t="s">
        <v>12</v>
      </c>
      <c r="H98" s="3" t="s">
        <v>13</v>
      </c>
      <c r="I98" s="4" t="s">
        <v>14</v>
      </c>
      <c r="J98" s="17"/>
    </row>
    <row r="99" spans="1:10" ht="20.149999999999999" customHeight="1">
      <c r="A99" s="17"/>
      <c r="B99" s="17"/>
      <c r="C99" s="19" t="s">
        <v>15</v>
      </c>
      <c r="D99" s="6"/>
      <c r="E99" s="7"/>
      <c r="F99" s="50" t="str">
        <f>IF(COUNT(D99:E99)=0,"NR",SUM(D99:E99))</f>
        <v>NR</v>
      </c>
      <c r="G99" s="6"/>
      <c r="H99" s="7"/>
      <c r="I99" s="50" t="str">
        <f t="shared" ref="I99:I100" si="6">IF(COUNT(G99:H99)=0,"NR",SUM(G99:H99))</f>
        <v>NR</v>
      </c>
      <c r="J99" s="57"/>
    </row>
    <row r="100" spans="1:10" ht="20.149999999999999" customHeight="1">
      <c r="A100" s="17"/>
      <c r="B100" s="17"/>
      <c r="C100" s="20" t="s">
        <v>16</v>
      </c>
      <c r="D100" s="8"/>
      <c r="E100" s="9"/>
      <c r="F100" s="58" t="str">
        <f>IF(COUNT(D100:E100)=0,"NR",SUM(D100:E100))</f>
        <v>NR</v>
      </c>
      <c r="G100" s="8"/>
      <c r="H100" s="9"/>
      <c r="I100" s="58" t="str">
        <f t="shared" si="6"/>
        <v>NR</v>
      </c>
      <c r="J100" s="57"/>
    </row>
    <row r="101" spans="1:10" ht="20.149999999999999" customHeight="1">
      <c r="A101" s="17"/>
      <c r="B101" s="17"/>
      <c r="C101" s="21" t="s">
        <v>17</v>
      </c>
      <c r="D101" s="8"/>
      <c r="E101" s="9"/>
      <c r="F101" s="58" t="str">
        <f t="shared" ref="F101:F121" si="7">IF(COUNT(D101:E101)=0,"NR",SUM(D101:E101))</f>
        <v>NR</v>
      </c>
      <c r="G101" s="8"/>
      <c r="H101" s="9"/>
      <c r="I101" s="58" t="str">
        <f>IF(COUNT(G101:H101)=0,"NR",SUM(G101:H101))</f>
        <v>NR</v>
      </c>
      <c r="J101" s="57"/>
    </row>
    <row r="102" spans="1:10" ht="20.149999999999999" customHeight="1">
      <c r="A102" s="17"/>
      <c r="B102" s="17"/>
      <c r="C102" s="21" t="s">
        <v>18</v>
      </c>
      <c r="D102" s="8"/>
      <c r="E102" s="9"/>
      <c r="F102" s="58" t="str">
        <f t="shared" si="7"/>
        <v>NR</v>
      </c>
      <c r="G102" s="8"/>
      <c r="H102" s="9"/>
      <c r="I102" s="58" t="str">
        <f t="shared" ref="I102:I121" si="8">IF(COUNT(G102:H102)=0,"NR",SUM(G102:H102))</f>
        <v>NR</v>
      </c>
      <c r="J102" s="57"/>
    </row>
    <row r="103" spans="1:10" ht="20.149999999999999" customHeight="1">
      <c r="A103" s="17"/>
      <c r="B103" s="17"/>
      <c r="C103" s="22" t="s">
        <v>19</v>
      </c>
      <c r="D103" s="8"/>
      <c r="E103" s="9"/>
      <c r="F103" s="58" t="str">
        <f t="shared" si="7"/>
        <v>NR</v>
      </c>
      <c r="G103" s="8"/>
      <c r="H103" s="9"/>
      <c r="I103" s="58" t="str">
        <f t="shared" si="8"/>
        <v>NR</v>
      </c>
      <c r="J103" s="57"/>
    </row>
    <row r="104" spans="1:10" ht="20.149999999999999" customHeight="1">
      <c r="A104" s="17"/>
      <c r="B104" s="17"/>
      <c r="C104" s="22" t="s">
        <v>20</v>
      </c>
      <c r="D104" s="8"/>
      <c r="E104" s="9"/>
      <c r="F104" s="58" t="str">
        <f t="shared" si="7"/>
        <v>NR</v>
      </c>
      <c r="G104" s="8"/>
      <c r="H104" s="9"/>
      <c r="I104" s="58" t="str">
        <f t="shared" si="8"/>
        <v>NR</v>
      </c>
      <c r="J104" s="57"/>
    </row>
    <row r="105" spans="1:10" ht="20.149999999999999" customHeight="1">
      <c r="A105" s="17"/>
      <c r="B105" s="17"/>
      <c r="C105" s="22" t="s">
        <v>21</v>
      </c>
      <c r="D105" s="8"/>
      <c r="E105" s="9"/>
      <c r="F105" s="58" t="str">
        <f t="shared" si="7"/>
        <v>NR</v>
      </c>
      <c r="G105" s="8"/>
      <c r="H105" s="9"/>
      <c r="I105" s="58" t="str">
        <f t="shared" si="8"/>
        <v>NR</v>
      </c>
      <c r="J105" s="57"/>
    </row>
    <row r="106" spans="1:10" ht="20.149999999999999" customHeight="1">
      <c r="A106" s="17"/>
      <c r="B106" s="17"/>
      <c r="C106" s="22" t="s">
        <v>22</v>
      </c>
      <c r="D106" s="8"/>
      <c r="E106" s="9"/>
      <c r="F106" s="58" t="str">
        <f t="shared" si="7"/>
        <v>NR</v>
      </c>
      <c r="G106" s="8"/>
      <c r="H106" s="9"/>
      <c r="I106" s="58" t="str">
        <f t="shared" si="8"/>
        <v>NR</v>
      </c>
      <c r="J106" s="57"/>
    </row>
    <row r="107" spans="1:10" ht="20.149999999999999" customHeight="1">
      <c r="A107" s="17"/>
      <c r="B107" s="17"/>
      <c r="C107" s="22" t="s">
        <v>23</v>
      </c>
      <c r="D107" s="8"/>
      <c r="E107" s="9"/>
      <c r="F107" s="58" t="str">
        <f t="shared" si="7"/>
        <v>NR</v>
      </c>
      <c r="G107" s="8"/>
      <c r="H107" s="9"/>
      <c r="I107" s="58" t="str">
        <f t="shared" si="8"/>
        <v>NR</v>
      </c>
      <c r="J107" s="57"/>
    </row>
    <row r="108" spans="1:10" ht="20.149999999999999" customHeight="1">
      <c r="A108" s="17"/>
      <c r="B108" s="17"/>
      <c r="C108" s="22" t="s">
        <v>24</v>
      </c>
      <c r="D108" s="8"/>
      <c r="E108" s="9"/>
      <c r="F108" s="58" t="str">
        <f t="shared" si="7"/>
        <v>NR</v>
      </c>
      <c r="G108" s="8"/>
      <c r="H108" s="9"/>
      <c r="I108" s="58" t="str">
        <f t="shared" si="8"/>
        <v>NR</v>
      </c>
      <c r="J108" s="57"/>
    </row>
    <row r="109" spans="1:10" ht="20.149999999999999" customHeight="1">
      <c r="A109" s="17"/>
      <c r="B109" s="17"/>
      <c r="C109" s="22" t="s">
        <v>25</v>
      </c>
      <c r="D109" s="8"/>
      <c r="E109" s="9"/>
      <c r="F109" s="58" t="str">
        <f t="shared" si="7"/>
        <v>NR</v>
      </c>
      <c r="G109" s="8"/>
      <c r="H109" s="9"/>
      <c r="I109" s="58" t="str">
        <f t="shared" si="8"/>
        <v>NR</v>
      </c>
      <c r="J109" s="57"/>
    </row>
    <row r="110" spans="1:10" ht="20.149999999999999" customHeight="1">
      <c r="A110" s="17"/>
      <c r="B110" s="17"/>
      <c r="C110" s="22" t="s">
        <v>26</v>
      </c>
      <c r="D110" s="8"/>
      <c r="E110" s="9"/>
      <c r="F110" s="58" t="str">
        <f t="shared" si="7"/>
        <v>NR</v>
      </c>
      <c r="G110" s="8"/>
      <c r="H110" s="9"/>
      <c r="I110" s="58" t="str">
        <f t="shared" si="8"/>
        <v>NR</v>
      </c>
      <c r="J110" s="57"/>
    </row>
    <row r="111" spans="1:10" ht="20.149999999999999" customHeight="1">
      <c r="A111" s="17"/>
      <c r="B111" s="17"/>
      <c r="C111" s="22" t="s">
        <v>27</v>
      </c>
      <c r="D111" s="8"/>
      <c r="E111" s="9"/>
      <c r="F111" s="58" t="str">
        <f t="shared" si="7"/>
        <v>NR</v>
      </c>
      <c r="G111" s="8"/>
      <c r="H111" s="9"/>
      <c r="I111" s="58" t="str">
        <f t="shared" si="8"/>
        <v>NR</v>
      </c>
      <c r="J111" s="57"/>
    </row>
    <row r="112" spans="1:10" ht="20.149999999999999" customHeight="1">
      <c r="A112" s="17"/>
      <c r="B112" s="17"/>
      <c r="C112" s="22" t="s">
        <v>28</v>
      </c>
      <c r="D112" s="8"/>
      <c r="E112" s="9"/>
      <c r="F112" s="58" t="str">
        <f t="shared" si="7"/>
        <v>NR</v>
      </c>
      <c r="G112" s="8"/>
      <c r="H112" s="9"/>
      <c r="I112" s="58" t="str">
        <f t="shared" si="8"/>
        <v>NR</v>
      </c>
      <c r="J112" s="57"/>
    </row>
    <row r="113" spans="1:10" ht="20.149999999999999" customHeight="1">
      <c r="A113" s="17"/>
      <c r="B113" s="17"/>
      <c r="C113" s="22" t="s">
        <v>29</v>
      </c>
      <c r="D113" s="8"/>
      <c r="E113" s="9"/>
      <c r="F113" s="58" t="str">
        <f t="shared" si="7"/>
        <v>NR</v>
      </c>
      <c r="G113" s="8"/>
      <c r="H113" s="9"/>
      <c r="I113" s="58" t="str">
        <f t="shared" si="8"/>
        <v>NR</v>
      </c>
      <c r="J113" s="57"/>
    </row>
    <row r="114" spans="1:10" ht="20.149999999999999" customHeight="1">
      <c r="A114" s="17"/>
      <c r="B114" s="17"/>
      <c r="C114" s="22" t="s">
        <v>30</v>
      </c>
      <c r="D114" s="8"/>
      <c r="E114" s="9"/>
      <c r="F114" s="58" t="str">
        <f t="shared" si="7"/>
        <v>NR</v>
      </c>
      <c r="G114" s="8"/>
      <c r="H114" s="9"/>
      <c r="I114" s="58" t="str">
        <f t="shared" si="8"/>
        <v>NR</v>
      </c>
      <c r="J114" s="57"/>
    </row>
    <row r="115" spans="1:10" ht="20.149999999999999" customHeight="1">
      <c r="A115" s="17"/>
      <c r="B115" s="17"/>
      <c r="C115" s="22" t="s">
        <v>31</v>
      </c>
      <c r="D115" s="8"/>
      <c r="E115" s="9"/>
      <c r="F115" s="58" t="str">
        <f t="shared" si="7"/>
        <v>NR</v>
      </c>
      <c r="G115" s="8"/>
      <c r="H115" s="9"/>
      <c r="I115" s="58" t="str">
        <f t="shared" si="8"/>
        <v>NR</v>
      </c>
      <c r="J115" s="57"/>
    </row>
    <row r="116" spans="1:10" ht="20.149999999999999" customHeight="1">
      <c r="A116" s="17"/>
      <c r="B116" s="17"/>
      <c r="C116" s="22" t="s">
        <v>32</v>
      </c>
      <c r="D116" s="8"/>
      <c r="E116" s="9"/>
      <c r="F116" s="58" t="str">
        <f t="shared" si="7"/>
        <v>NR</v>
      </c>
      <c r="G116" s="8"/>
      <c r="H116" s="9"/>
      <c r="I116" s="58" t="str">
        <f t="shared" si="8"/>
        <v>NR</v>
      </c>
      <c r="J116" s="57"/>
    </row>
    <row r="117" spans="1:10" ht="20.149999999999999" customHeight="1">
      <c r="A117" s="17"/>
      <c r="B117" s="17"/>
      <c r="C117" s="22" t="s">
        <v>33</v>
      </c>
      <c r="D117" s="8"/>
      <c r="E117" s="9"/>
      <c r="F117" s="58" t="str">
        <f t="shared" si="7"/>
        <v>NR</v>
      </c>
      <c r="G117" s="8"/>
      <c r="H117" s="9"/>
      <c r="I117" s="58" t="str">
        <f t="shared" si="8"/>
        <v>NR</v>
      </c>
      <c r="J117" s="57"/>
    </row>
    <row r="118" spans="1:10" ht="20.149999999999999" customHeight="1">
      <c r="A118" s="17"/>
      <c r="B118" s="17"/>
      <c r="C118" s="22" t="s">
        <v>34</v>
      </c>
      <c r="D118" s="8"/>
      <c r="E118" s="9"/>
      <c r="F118" s="58" t="str">
        <f t="shared" si="7"/>
        <v>NR</v>
      </c>
      <c r="G118" s="8"/>
      <c r="H118" s="9"/>
      <c r="I118" s="58" t="str">
        <f t="shared" si="8"/>
        <v>NR</v>
      </c>
      <c r="J118" s="57"/>
    </row>
    <row r="119" spans="1:10" ht="20.149999999999999" customHeight="1">
      <c r="A119" s="17"/>
      <c r="B119" s="17"/>
      <c r="C119" s="76" t="s">
        <v>35</v>
      </c>
      <c r="D119" s="75">
        <v>1</v>
      </c>
      <c r="E119" s="72">
        <v>9</v>
      </c>
      <c r="F119" s="58">
        <f t="shared" si="7"/>
        <v>10</v>
      </c>
      <c r="G119" s="75">
        <v>12</v>
      </c>
      <c r="H119" s="72">
        <v>142</v>
      </c>
      <c r="I119" s="58">
        <f t="shared" si="8"/>
        <v>154</v>
      </c>
      <c r="J119" s="57"/>
    </row>
    <row r="120" spans="1:10" ht="20.149999999999999" customHeight="1">
      <c r="A120" s="17"/>
      <c r="B120" s="17"/>
      <c r="C120" s="22" t="s">
        <v>36</v>
      </c>
      <c r="D120" s="8"/>
      <c r="E120" s="9"/>
      <c r="F120" s="58" t="str">
        <f t="shared" si="7"/>
        <v>NR</v>
      </c>
      <c r="G120" s="8"/>
      <c r="H120" s="9"/>
      <c r="I120" s="58" t="str">
        <f t="shared" si="8"/>
        <v>NR</v>
      </c>
      <c r="J120" s="57"/>
    </row>
    <row r="121" spans="1:10" ht="20.149999999999999" customHeight="1" thickBot="1">
      <c r="A121" s="17"/>
      <c r="B121" s="17"/>
      <c r="C121" s="23" t="s">
        <v>14</v>
      </c>
      <c r="D121" s="52">
        <f>IF(COUNT(D99:D120)=0,"NR",SUM(D99:D120))</f>
        <v>1</v>
      </c>
      <c r="E121" s="53">
        <f>IF(COUNT(E99:E120)=0,"NR",SUM(E99:E120))</f>
        <v>9</v>
      </c>
      <c r="F121" s="54">
        <f t="shared" si="7"/>
        <v>10</v>
      </c>
      <c r="G121" s="52">
        <f>IF(COUNT(G99:G120)=0,"NR",SUM(G99:G120))</f>
        <v>12</v>
      </c>
      <c r="H121" s="53">
        <f>IF(COUNT(H99:H120)=0,"NR",SUM(H99:H120))</f>
        <v>142</v>
      </c>
      <c r="I121" s="54">
        <f t="shared" si="8"/>
        <v>154</v>
      </c>
      <c r="J121" s="57"/>
    </row>
    <row r="122" spans="1:10" s="1" customForma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1:10" s="1" customFormat="1" ht="13">
      <c r="A123" s="17"/>
      <c r="B123" s="18" t="s">
        <v>7</v>
      </c>
      <c r="C123" s="17"/>
      <c r="D123" s="18" t="s">
        <v>40</v>
      </c>
      <c r="E123" s="17"/>
      <c r="F123" s="17"/>
      <c r="G123" s="17"/>
      <c r="H123" s="17"/>
      <c r="I123" s="17"/>
      <c r="J123" s="17"/>
    </row>
    <row r="124" spans="1:10" s="1" customFormat="1" ht="13" thickBo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</row>
    <row r="125" spans="1:10" s="1" customFormat="1" ht="24.75" customHeight="1">
      <c r="A125" s="17"/>
      <c r="B125" s="17"/>
      <c r="C125" s="114" t="s">
        <v>9</v>
      </c>
      <c r="D125" s="122" t="s">
        <v>10</v>
      </c>
      <c r="E125" s="123"/>
      <c r="F125" s="124"/>
      <c r="G125" s="122" t="s">
        <v>11</v>
      </c>
      <c r="H125" s="123"/>
      <c r="I125" s="124"/>
      <c r="J125" s="17"/>
    </row>
    <row r="126" spans="1:10" s="1" customFormat="1" ht="20.149999999999999" customHeight="1" thickBot="1">
      <c r="A126" s="17"/>
      <c r="B126" s="17"/>
      <c r="C126" s="115"/>
      <c r="D126" s="2" t="s">
        <v>12</v>
      </c>
      <c r="E126" s="3" t="s">
        <v>13</v>
      </c>
      <c r="F126" s="4" t="s">
        <v>14</v>
      </c>
      <c r="G126" s="2" t="s">
        <v>12</v>
      </c>
      <c r="H126" s="3" t="s">
        <v>13</v>
      </c>
      <c r="I126" s="4" t="s">
        <v>14</v>
      </c>
      <c r="J126" s="17"/>
    </row>
    <row r="127" spans="1:10" ht="20.149999999999999" customHeight="1">
      <c r="A127" s="17"/>
      <c r="B127" s="17"/>
      <c r="C127" s="19" t="s">
        <v>15</v>
      </c>
      <c r="D127" s="6"/>
      <c r="E127" s="7"/>
      <c r="F127" s="50" t="str">
        <f>IF(COUNT(D127:E127)=0,"NR",SUM(D127:E127))</f>
        <v>NR</v>
      </c>
      <c r="G127" s="6"/>
      <c r="H127" s="7"/>
      <c r="I127" s="50" t="str">
        <f t="shared" ref="I127:I128" si="9">IF(COUNT(G127:H127)=0,"NR",SUM(G127:H127))</f>
        <v>NR</v>
      </c>
      <c r="J127" s="57"/>
    </row>
    <row r="128" spans="1:10" ht="20.149999999999999" customHeight="1">
      <c r="A128" s="17"/>
      <c r="B128" s="17"/>
      <c r="C128" s="20" t="s">
        <v>16</v>
      </c>
      <c r="D128" s="8"/>
      <c r="E128" s="9"/>
      <c r="F128" s="58" t="str">
        <f>IF(COUNT(D128:E128)=0,"NR",SUM(D128:E128))</f>
        <v>NR</v>
      </c>
      <c r="G128" s="8"/>
      <c r="H128" s="9"/>
      <c r="I128" s="58" t="str">
        <f t="shared" si="9"/>
        <v>NR</v>
      </c>
      <c r="J128" s="57"/>
    </row>
    <row r="129" spans="1:10" ht="20.149999999999999" customHeight="1">
      <c r="A129" s="17"/>
      <c r="B129" s="17"/>
      <c r="C129" s="21" t="s">
        <v>17</v>
      </c>
      <c r="D129" s="8"/>
      <c r="E129" s="9"/>
      <c r="F129" s="58" t="str">
        <f t="shared" ref="F129:F149" si="10">IF(COUNT(D129:E129)=0,"NR",SUM(D129:E129))</f>
        <v>NR</v>
      </c>
      <c r="G129" s="8"/>
      <c r="H129" s="9"/>
      <c r="I129" s="58" t="str">
        <f>IF(COUNT(G129:H129)=0,"NR",SUM(G129:H129))</f>
        <v>NR</v>
      </c>
      <c r="J129" s="57"/>
    </row>
    <row r="130" spans="1:10" ht="20.149999999999999" customHeight="1">
      <c r="A130" s="17"/>
      <c r="B130" s="17"/>
      <c r="C130" s="21" t="s">
        <v>18</v>
      </c>
      <c r="D130" s="8"/>
      <c r="E130" s="9"/>
      <c r="F130" s="58" t="str">
        <f t="shared" si="10"/>
        <v>NR</v>
      </c>
      <c r="G130" s="8"/>
      <c r="H130" s="9"/>
      <c r="I130" s="58" t="str">
        <f t="shared" ref="I130:I149" si="11">IF(COUNT(G130:H130)=0,"NR",SUM(G130:H130))</f>
        <v>NR</v>
      </c>
      <c r="J130" s="57"/>
    </row>
    <row r="131" spans="1:10" ht="20.149999999999999" customHeight="1">
      <c r="A131" s="17"/>
      <c r="B131" s="17"/>
      <c r="C131" s="22" t="s">
        <v>19</v>
      </c>
      <c r="D131" s="8"/>
      <c r="E131" s="9"/>
      <c r="F131" s="58" t="str">
        <f t="shared" si="10"/>
        <v>NR</v>
      </c>
      <c r="G131" s="8"/>
      <c r="H131" s="9"/>
      <c r="I131" s="58" t="str">
        <f t="shared" si="11"/>
        <v>NR</v>
      </c>
      <c r="J131" s="57"/>
    </row>
    <row r="132" spans="1:10" ht="20.149999999999999" customHeight="1">
      <c r="A132" s="17"/>
      <c r="B132" s="17"/>
      <c r="C132" s="22" t="s">
        <v>20</v>
      </c>
      <c r="D132" s="8"/>
      <c r="E132" s="9"/>
      <c r="F132" s="58" t="str">
        <f t="shared" si="10"/>
        <v>NR</v>
      </c>
      <c r="G132" s="8"/>
      <c r="H132" s="9"/>
      <c r="I132" s="58" t="str">
        <f t="shared" si="11"/>
        <v>NR</v>
      </c>
      <c r="J132" s="57"/>
    </row>
    <row r="133" spans="1:10" ht="20.149999999999999" customHeight="1">
      <c r="A133" s="17"/>
      <c r="B133" s="17"/>
      <c r="C133" s="22" t="s">
        <v>21</v>
      </c>
      <c r="D133" s="8"/>
      <c r="E133" s="9"/>
      <c r="F133" s="58" t="str">
        <f t="shared" si="10"/>
        <v>NR</v>
      </c>
      <c r="G133" s="8"/>
      <c r="H133" s="9"/>
      <c r="I133" s="58" t="str">
        <f t="shared" si="11"/>
        <v>NR</v>
      </c>
      <c r="J133" s="57"/>
    </row>
    <row r="134" spans="1:10" ht="20.149999999999999" customHeight="1">
      <c r="A134" s="17"/>
      <c r="B134" s="17"/>
      <c r="C134" s="22" t="s">
        <v>22</v>
      </c>
      <c r="D134" s="8"/>
      <c r="E134" s="9"/>
      <c r="F134" s="58" t="str">
        <f t="shared" si="10"/>
        <v>NR</v>
      </c>
      <c r="G134" s="8"/>
      <c r="H134" s="9"/>
      <c r="I134" s="58" t="str">
        <f t="shared" si="11"/>
        <v>NR</v>
      </c>
      <c r="J134" s="57"/>
    </row>
    <row r="135" spans="1:10" ht="20.149999999999999" customHeight="1">
      <c r="A135" s="17"/>
      <c r="B135" s="17"/>
      <c r="C135" s="22" t="s">
        <v>23</v>
      </c>
      <c r="D135" s="8"/>
      <c r="E135" s="9"/>
      <c r="F135" s="58" t="str">
        <f t="shared" si="10"/>
        <v>NR</v>
      </c>
      <c r="G135" s="8"/>
      <c r="H135" s="9"/>
      <c r="I135" s="58" t="str">
        <f t="shared" si="11"/>
        <v>NR</v>
      </c>
      <c r="J135" s="57"/>
    </row>
    <row r="136" spans="1:10" ht="20.149999999999999" customHeight="1">
      <c r="A136" s="17"/>
      <c r="B136" s="17"/>
      <c r="C136" s="22" t="s">
        <v>24</v>
      </c>
      <c r="D136" s="8"/>
      <c r="E136" s="9"/>
      <c r="F136" s="58" t="str">
        <f t="shared" si="10"/>
        <v>NR</v>
      </c>
      <c r="G136" s="8"/>
      <c r="H136" s="9"/>
      <c r="I136" s="58" t="str">
        <f t="shared" si="11"/>
        <v>NR</v>
      </c>
      <c r="J136" s="57"/>
    </row>
    <row r="137" spans="1:10" ht="20.149999999999999" customHeight="1">
      <c r="A137" s="17"/>
      <c r="B137" s="17"/>
      <c r="C137" s="22" t="s">
        <v>25</v>
      </c>
      <c r="D137" s="8"/>
      <c r="E137" s="9"/>
      <c r="F137" s="58" t="str">
        <f t="shared" si="10"/>
        <v>NR</v>
      </c>
      <c r="G137" s="8"/>
      <c r="H137" s="9"/>
      <c r="I137" s="58" t="str">
        <f t="shared" si="11"/>
        <v>NR</v>
      </c>
      <c r="J137" s="57"/>
    </row>
    <row r="138" spans="1:10" ht="20.149999999999999" customHeight="1">
      <c r="A138" s="17"/>
      <c r="B138" s="17"/>
      <c r="C138" s="22" t="s">
        <v>26</v>
      </c>
      <c r="D138" s="8"/>
      <c r="E138" s="9"/>
      <c r="F138" s="58" t="str">
        <f t="shared" si="10"/>
        <v>NR</v>
      </c>
      <c r="G138" s="8"/>
      <c r="H138" s="9"/>
      <c r="I138" s="58" t="str">
        <f t="shared" si="11"/>
        <v>NR</v>
      </c>
      <c r="J138" s="57"/>
    </row>
    <row r="139" spans="1:10" ht="20.149999999999999" customHeight="1">
      <c r="A139" s="17"/>
      <c r="B139" s="17"/>
      <c r="C139" s="22" t="s">
        <v>27</v>
      </c>
      <c r="D139" s="8"/>
      <c r="E139" s="9"/>
      <c r="F139" s="58" t="str">
        <f t="shared" si="10"/>
        <v>NR</v>
      </c>
      <c r="G139" s="8"/>
      <c r="H139" s="9"/>
      <c r="I139" s="58" t="str">
        <f t="shared" si="11"/>
        <v>NR</v>
      </c>
      <c r="J139" s="57"/>
    </row>
    <row r="140" spans="1:10" ht="20.149999999999999" customHeight="1">
      <c r="A140" s="17"/>
      <c r="B140" s="17"/>
      <c r="C140" s="22" t="s">
        <v>28</v>
      </c>
      <c r="D140" s="8"/>
      <c r="E140" s="9"/>
      <c r="F140" s="58" t="str">
        <f t="shared" si="10"/>
        <v>NR</v>
      </c>
      <c r="G140" s="8"/>
      <c r="H140" s="9"/>
      <c r="I140" s="58" t="str">
        <f t="shared" si="11"/>
        <v>NR</v>
      </c>
      <c r="J140" s="57"/>
    </row>
    <row r="141" spans="1:10" ht="20.149999999999999" customHeight="1">
      <c r="A141" s="17"/>
      <c r="B141" s="17"/>
      <c r="C141" s="22" t="s">
        <v>29</v>
      </c>
      <c r="D141" s="8"/>
      <c r="E141" s="9"/>
      <c r="F141" s="58" t="str">
        <f t="shared" si="10"/>
        <v>NR</v>
      </c>
      <c r="G141" s="8"/>
      <c r="H141" s="9"/>
      <c r="I141" s="58" t="str">
        <f t="shared" si="11"/>
        <v>NR</v>
      </c>
      <c r="J141" s="57"/>
    </row>
    <row r="142" spans="1:10" ht="20.149999999999999" customHeight="1">
      <c r="A142" s="17"/>
      <c r="B142" s="17"/>
      <c r="C142" s="22" t="s">
        <v>30</v>
      </c>
      <c r="D142" s="8"/>
      <c r="E142" s="9"/>
      <c r="F142" s="58" t="str">
        <f t="shared" si="10"/>
        <v>NR</v>
      </c>
      <c r="G142" s="8"/>
      <c r="H142" s="9"/>
      <c r="I142" s="58" t="str">
        <f t="shared" si="11"/>
        <v>NR</v>
      </c>
      <c r="J142" s="57"/>
    </row>
    <row r="143" spans="1:10" ht="20.149999999999999" customHeight="1">
      <c r="A143" s="17"/>
      <c r="B143" s="17"/>
      <c r="C143" s="22" t="s">
        <v>31</v>
      </c>
      <c r="D143" s="8"/>
      <c r="E143" s="9"/>
      <c r="F143" s="58" t="str">
        <f t="shared" si="10"/>
        <v>NR</v>
      </c>
      <c r="G143" s="8"/>
      <c r="H143" s="9"/>
      <c r="I143" s="58" t="str">
        <f t="shared" si="11"/>
        <v>NR</v>
      </c>
      <c r="J143" s="57"/>
    </row>
    <row r="144" spans="1:10" ht="20.149999999999999" customHeight="1">
      <c r="A144" s="17"/>
      <c r="B144" s="17"/>
      <c r="C144" s="22" t="s">
        <v>32</v>
      </c>
      <c r="D144" s="8"/>
      <c r="E144" s="9"/>
      <c r="F144" s="58" t="str">
        <f t="shared" si="10"/>
        <v>NR</v>
      </c>
      <c r="G144" s="8"/>
      <c r="H144" s="9"/>
      <c r="I144" s="58" t="str">
        <f t="shared" si="11"/>
        <v>NR</v>
      </c>
      <c r="J144" s="57"/>
    </row>
    <row r="145" spans="1:10" ht="20.149999999999999" customHeight="1">
      <c r="A145" s="17"/>
      <c r="B145" s="17"/>
      <c r="C145" s="22" t="s">
        <v>33</v>
      </c>
      <c r="D145" s="8"/>
      <c r="E145" s="9"/>
      <c r="F145" s="58" t="str">
        <f t="shared" si="10"/>
        <v>NR</v>
      </c>
      <c r="G145" s="8"/>
      <c r="H145" s="9"/>
      <c r="I145" s="58" t="str">
        <f t="shared" si="11"/>
        <v>NR</v>
      </c>
      <c r="J145" s="57"/>
    </row>
    <row r="146" spans="1:10" ht="20.149999999999999" customHeight="1">
      <c r="A146" s="17"/>
      <c r="B146" s="17"/>
      <c r="C146" s="22" t="s">
        <v>34</v>
      </c>
      <c r="D146" s="8"/>
      <c r="E146" s="9"/>
      <c r="F146" s="58" t="str">
        <f t="shared" si="10"/>
        <v>NR</v>
      </c>
      <c r="G146" s="8"/>
      <c r="H146" s="9"/>
      <c r="I146" s="58" t="str">
        <f t="shared" si="11"/>
        <v>NR</v>
      </c>
      <c r="J146" s="57"/>
    </row>
    <row r="147" spans="1:10" ht="20.149999999999999" customHeight="1">
      <c r="A147" s="17"/>
      <c r="B147" s="17"/>
      <c r="C147" s="22" t="s">
        <v>35</v>
      </c>
      <c r="D147" s="8"/>
      <c r="E147" s="9"/>
      <c r="F147" s="58" t="str">
        <f t="shared" si="10"/>
        <v>NR</v>
      </c>
      <c r="G147" s="8"/>
      <c r="H147" s="9"/>
      <c r="I147" s="58" t="str">
        <f t="shared" si="11"/>
        <v>NR</v>
      </c>
      <c r="J147" s="57"/>
    </row>
    <row r="148" spans="1:10" ht="20.149999999999999" customHeight="1">
      <c r="A148" s="17"/>
      <c r="B148" s="17"/>
      <c r="C148" s="22" t="s">
        <v>36</v>
      </c>
      <c r="D148" s="8"/>
      <c r="E148" s="9"/>
      <c r="F148" s="58" t="str">
        <f t="shared" si="10"/>
        <v>NR</v>
      </c>
      <c r="G148" s="8"/>
      <c r="H148" s="9"/>
      <c r="I148" s="58" t="str">
        <f t="shared" si="11"/>
        <v>NR</v>
      </c>
      <c r="J148" s="57"/>
    </row>
    <row r="149" spans="1:10" ht="20.149999999999999" customHeight="1" thickBot="1">
      <c r="A149" s="17"/>
      <c r="B149" s="17"/>
      <c r="C149" s="23" t="s">
        <v>14</v>
      </c>
      <c r="D149" s="52" t="str">
        <f>IF(COUNT(D127:D148)=0,"NR",SUM(D127:D148))</f>
        <v>NR</v>
      </c>
      <c r="E149" s="53" t="str">
        <f>IF(COUNT(E127:E148)=0,"NR",SUM(E127:E148))</f>
        <v>NR</v>
      </c>
      <c r="F149" s="54" t="str">
        <f t="shared" si="10"/>
        <v>NR</v>
      </c>
      <c r="G149" s="52" t="str">
        <f>IF(COUNT(G127:G148)=0,"NR",SUM(G127:G148))</f>
        <v>NR</v>
      </c>
      <c r="H149" s="53" t="str">
        <f>IF(COUNT(H127:H148)=0,"NR",SUM(H127:H148))</f>
        <v>NR</v>
      </c>
      <c r="I149" s="54" t="str">
        <f t="shared" si="11"/>
        <v>NR</v>
      </c>
      <c r="J149" s="57"/>
    </row>
    <row r="150" spans="1:10" ht="20.149999999999999" customHeight="1">
      <c r="A150" s="17"/>
      <c r="B150" s="17"/>
      <c r="C150" s="63"/>
      <c r="D150" s="68"/>
      <c r="E150" s="68"/>
      <c r="F150" s="68"/>
      <c r="G150" s="68"/>
      <c r="H150" s="68"/>
      <c r="I150" s="68"/>
      <c r="J150" s="57"/>
    </row>
    <row r="151" spans="1:10" s="1" customFormat="1" ht="13">
      <c r="A151" s="17"/>
      <c r="B151" s="18" t="s">
        <v>7</v>
      </c>
      <c r="C151" s="17"/>
      <c r="D151" s="18" t="s">
        <v>41</v>
      </c>
      <c r="E151" s="17"/>
      <c r="F151" s="17"/>
      <c r="G151" s="17"/>
      <c r="H151" s="17"/>
      <c r="I151" s="17"/>
      <c r="J151" s="17"/>
    </row>
    <row r="152" spans="1:10" s="1" customFormat="1" ht="13" thickBo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</row>
    <row r="153" spans="1:10" s="1" customFormat="1" ht="25.5" customHeight="1">
      <c r="A153" s="17"/>
      <c r="B153" s="17"/>
      <c r="C153" s="114" t="s">
        <v>9</v>
      </c>
      <c r="D153" s="122" t="s">
        <v>10</v>
      </c>
      <c r="E153" s="123"/>
      <c r="F153" s="124"/>
      <c r="G153" s="122" t="s">
        <v>11</v>
      </c>
      <c r="H153" s="123"/>
      <c r="I153" s="124"/>
      <c r="J153" s="17"/>
    </row>
    <row r="154" spans="1:10" s="1" customFormat="1" ht="20.149999999999999" customHeight="1" thickBot="1">
      <c r="A154" s="17"/>
      <c r="B154" s="17"/>
      <c r="C154" s="115"/>
      <c r="D154" s="2" t="s">
        <v>12</v>
      </c>
      <c r="E154" s="3" t="s">
        <v>13</v>
      </c>
      <c r="F154" s="4" t="s">
        <v>14</v>
      </c>
      <c r="G154" s="2" t="s">
        <v>12</v>
      </c>
      <c r="H154" s="3" t="s">
        <v>13</v>
      </c>
      <c r="I154" s="4" t="s">
        <v>14</v>
      </c>
      <c r="J154" s="17"/>
    </row>
    <row r="155" spans="1:10" ht="20.149999999999999" customHeight="1">
      <c r="A155" s="17"/>
      <c r="B155" s="17"/>
      <c r="C155" s="19" t="s">
        <v>15</v>
      </c>
      <c r="D155" s="6"/>
      <c r="E155" s="7"/>
      <c r="F155" s="50" t="str">
        <f>IF(COUNT(D155:E155)=0,"NR",SUM(D155:E155))</f>
        <v>NR</v>
      </c>
      <c r="G155" s="6"/>
      <c r="H155" s="7"/>
      <c r="I155" s="50" t="str">
        <f t="shared" ref="I155:I177" si="12">IF(COUNT(G155:H155)=0,"NR",SUM(G155:H155))</f>
        <v>NR</v>
      </c>
      <c r="J155" s="57"/>
    </row>
    <row r="156" spans="1:10" ht="20.149999999999999" customHeight="1">
      <c r="A156" s="17"/>
      <c r="B156" s="17"/>
      <c r="C156" s="20" t="s">
        <v>16</v>
      </c>
      <c r="D156" s="8"/>
      <c r="E156" s="9"/>
      <c r="F156" s="58" t="str">
        <f t="shared" ref="F156:F177" si="13">IF(COUNT(D156:E156)=0,"NR",SUM(D156:E156))</f>
        <v>NR</v>
      </c>
      <c r="G156" s="8"/>
      <c r="H156" s="9"/>
      <c r="I156" s="58" t="str">
        <f t="shared" si="12"/>
        <v>NR</v>
      </c>
      <c r="J156" s="57"/>
    </row>
    <row r="157" spans="1:10" ht="20.149999999999999" customHeight="1">
      <c r="A157" s="17"/>
      <c r="B157" s="17"/>
      <c r="C157" s="21" t="s">
        <v>17</v>
      </c>
      <c r="D157" s="8"/>
      <c r="E157" s="9"/>
      <c r="F157" s="58" t="str">
        <f t="shared" si="13"/>
        <v>NR</v>
      </c>
      <c r="G157" s="8"/>
      <c r="H157" s="9"/>
      <c r="I157" s="58" t="str">
        <f t="shared" si="12"/>
        <v>NR</v>
      </c>
      <c r="J157" s="57"/>
    </row>
    <row r="158" spans="1:10" ht="20.149999999999999" customHeight="1">
      <c r="A158" s="17"/>
      <c r="B158" s="17"/>
      <c r="C158" s="21" t="s">
        <v>18</v>
      </c>
      <c r="D158" s="8"/>
      <c r="E158" s="9"/>
      <c r="F158" s="58" t="str">
        <f t="shared" si="13"/>
        <v>NR</v>
      </c>
      <c r="G158" s="8"/>
      <c r="H158" s="9"/>
      <c r="I158" s="58" t="str">
        <f t="shared" si="12"/>
        <v>NR</v>
      </c>
      <c r="J158" s="57"/>
    </row>
    <row r="159" spans="1:10" ht="20.149999999999999" customHeight="1">
      <c r="A159" s="17"/>
      <c r="B159" s="17"/>
      <c r="C159" s="22" t="s">
        <v>19</v>
      </c>
      <c r="D159" s="8"/>
      <c r="E159" s="9"/>
      <c r="F159" s="58" t="str">
        <f t="shared" si="13"/>
        <v>NR</v>
      </c>
      <c r="G159" s="8"/>
      <c r="H159" s="9"/>
      <c r="I159" s="58" t="str">
        <f t="shared" si="12"/>
        <v>NR</v>
      </c>
      <c r="J159" s="57"/>
    </row>
    <row r="160" spans="1:10" ht="20.149999999999999" customHeight="1">
      <c r="A160" s="17"/>
      <c r="B160" s="17"/>
      <c r="C160" s="22" t="s">
        <v>20</v>
      </c>
      <c r="D160" s="8"/>
      <c r="E160" s="9"/>
      <c r="F160" s="58" t="str">
        <f t="shared" si="13"/>
        <v>NR</v>
      </c>
      <c r="G160" s="8"/>
      <c r="H160" s="9"/>
      <c r="I160" s="58" t="str">
        <f t="shared" si="12"/>
        <v>NR</v>
      </c>
      <c r="J160" s="57"/>
    </row>
    <row r="161" spans="1:10" ht="20.149999999999999" customHeight="1">
      <c r="A161" s="17"/>
      <c r="B161" s="17"/>
      <c r="C161" s="22" t="s">
        <v>21</v>
      </c>
      <c r="D161" s="8"/>
      <c r="E161" s="9"/>
      <c r="F161" s="58" t="str">
        <f t="shared" si="13"/>
        <v>NR</v>
      </c>
      <c r="G161" s="8"/>
      <c r="H161" s="9"/>
      <c r="I161" s="58" t="str">
        <f t="shared" si="12"/>
        <v>NR</v>
      </c>
      <c r="J161" s="57"/>
    </row>
    <row r="162" spans="1:10" ht="20.149999999999999" customHeight="1">
      <c r="A162" s="17"/>
      <c r="B162" s="17"/>
      <c r="C162" s="22" t="s">
        <v>22</v>
      </c>
      <c r="D162" s="8"/>
      <c r="E162" s="9"/>
      <c r="F162" s="58" t="str">
        <f t="shared" si="13"/>
        <v>NR</v>
      </c>
      <c r="G162" s="8"/>
      <c r="H162" s="9"/>
      <c r="I162" s="58" t="str">
        <f t="shared" si="12"/>
        <v>NR</v>
      </c>
      <c r="J162" s="57"/>
    </row>
    <row r="163" spans="1:10" ht="20.149999999999999" customHeight="1">
      <c r="A163" s="17"/>
      <c r="B163" s="17"/>
      <c r="C163" s="22" t="s">
        <v>23</v>
      </c>
      <c r="D163" s="8"/>
      <c r="E163" s="9"/>
      <c r="F163" s="58" t="str">
        <f t="shared" si="13"/>
        <v>NR</v>
      </c>
      <c r="G163" s="8"/>
      <c r="H163" s="9"/>
      <c r="I163" s="58" t="str">
        <f t="shared" si="12"/>
        <v>NR</v>
      </c>
      <c r="J163" s="57"/>
    </row>
    <row r="164" spans="1:10" ht="20.149999999999999" customHeight="1">
      <c r="A164" s="17"/>
      <c r="B164" s="17"/>
      <c r="C164" s="22" t="s">
        <v>24</v>
      </c>
      <c r="D164" s="8"/>
      <c r="E164" s="9"/>
      <c r="F164" s="58" t="str">
        <f t="shared" si="13"/>
        <v>NR</v>
      </c>
      <c r="G164" s="8"/>
      <c r="H164" s="9"/>
      <c r="I164" s="58" t="str">
        <f t="shared" si="12"/>
        <v>NR</v>
      </c>
      <c r="J164" s="57"/>
    </row>
    <row r="165" spans="1:10" ht="20.149999999999999" customHeight="1">
      <c r="A165" s="17"/>
      <c r="B165" s="17"/>
      <c r="C165" s="22" t="s">
        <v>25</v>
      </c>
      <c r="D165" s="8"/>
      <c r="E165" s="9"/>
      <c r="F165" s="58" t="str">
        <f t="shared" si="13"/>
        <v>NR</v>
      </c>
      <c r="G165" s="8"/>
      <c r="H165" s="9"/>
      <c r="I165" s="58" t="str">
        <f t="shared" si="12"/>
        <v>NR</v>
      </c>
      <c r="J165" s="57"/>
    </row>
    <row r="166" spans="1:10" ht="20.149999999999999" customHeight="1">
      <c r="A166" s="17"/>
      <c r="B166" s="17"/>
      <c r="C166" s="22" t="s">
        <v>26</v>
      </c>
      <c r="D166" s="8"/>
      <c r="E166" s="9"/>
      <c r="F166" s="58" t="str">
        <f t="shared" si="13"/>
        <v>NR</v>
      </c>
      <c r="G166" s="8"/>
      <c r="H166" s="9"/>
      <c r="I166" s="58" t="str">
        <f t="shared" si="12"/>
        <v>NR</v>
      </c>
      <c r="J166" s="57"/>
    </row>
    <row r="167" spans="1:10" ht="20.149999999999999" customHeight="1">
      <c r="A167" s="17"/>
      <c r="B167" s="17"/>
      <c r="C167" s="22" t="s">
        <v>27</v>
      </c>
      <c r="D167" s="8"/>
      <c r="E167" s="9"/>
      <c r="F167" s="58" t="str">
        <f t="shared" si="13"/>
        <v>NR</v>
      </c>
      <c r="G167" s="8"/>
      <c r="H167" s="9"/>
      <c r="I167" s="58" t="str">
        <f t="shared" si="12"/>
        <v>NR</v>
      </c>
      <c r="J167" s="57"/>
    </row>
    <row r="168" spans="1:10" ht="20.149999999999999" customHeight="1">
      <c r="A168" s="17"/>
      <c r="B168" s="17"/>
      <c r="C168" s="22" t="s">
        <v>28</v>
      </c>
      <c r="D168" s="8"/>
      <c r="E168" s="9"/>
      <c r="F168" s="58" t="str">
        <f t="shared" si="13"/>
        <v>NR</v>
      </c>
      <c r="G168" s="8"/>
      <c r="H168" s="9"/>
      <c r="I168" s="58" t="str">
        <f t="shared" si="12"/>
        <v>NR</v>
      </c>
      <c r="J168" s="57"/>
    </row>
    <row r="169" spans="1:10" ht="20.149999999999999" customHeight="1">
      <c r="A169" s="17"/>
      <c r="B169" s="17"/>
      <c r="C169" s="76" t="s">
        <v>29</v>
      </c>
      <c r="D169" s="75">
        <v>0</v>
      </c>
      <c r="E169" s="72">
        <v>1</v>
      </c>
      <c r="F169" s="58">
        <f t="shared" si="13"/>
        <v>1</v>
      </c>
      <c r="G169" s="75">
        <v>4</v>
      </c>
      <c r="H169" s="72">
        <v>8</v>
      </c>
      <c r="I169" s="58">
        <f t="shared" si="12"/>
        <v>12</v>
      </c>
      <c r="J169" s="57"/>
    </row>
    <row r="170" spans="1:10" ht="20.149999999999999" customHeight="1">
      <c r="A170" s="17"/>
      <c r="B170" s="17"/>
      <c r="C170" s="76" t="s">
        <v>30</v>
      </c>
      <c r="D170" s="75">
        <v>773</v>
      </c>
      <c r="E170" s="72">
        <v>1120</v>
      </c>
      <c r="F170" s="58">
        <f t="shared" si="13"/>
        <v>1893</v>
      </c>
      <c r="G170" s="75">
        <v>8346</v>
      </c>
      <c r="H170" s="72">
        <v>12121</v>
      </c>
      <c r="I170" s="58">
        <f t="shared" si="12"/>
        <v>20467</v>
      </c>
      <c r="J170" s="57"/>
    </row>
    <row r="171" spans="1:10" ht="20.149999999999999" customHeight="1">
      <c r="A171" s="17"/>
      <c r="B171" s="17"/>
      <c r="C171" s="76" t="s">
        <v>31</v>
      </c>
      <c r="D171" s="75">
        <v>552</v>
      </c>
      <c r="E171" s="72">
        <v>961</v>
      </c>
      <c r="F171" s="58">
        <f t="shared" si="13"/>
        <v>1513</v>
      </c>
      <c r="G171" s="75">
        <v>6168</v>
      </c>
      <c r="H171" s="72">
        <v>11081</v>
      </c>
      <c r="I171" s="58">
        <f t="shared" si="12"/>
        <v>17249</v>
      </c>
      <c r="J171" s="57"/>
    </row>
    <row r="172" spans="1:10" ht="20.149999999999999" customHeight="1">
      <c r="A172" s="17"/>
      <c r="B172" s="17"/>
      <c r="C172" s="76" t="s">
        <v>32</v>
      </c>
      <c r="D172" s="75">
        <v>425</v>
      </c>
      <c r="E172" s="72">
        <v>931</v>
      </c>
      <c r="F172" s="58">
        <f t="shared" si="13"/>
        <v>1356</v>
      </c>
      <c r="G172" s="75">
        <v>5243</v>
      </c>
      <c r="H172" s="72">
        <v>10810</v>
      </c>
      <c r="I172" s="58">
        <f t="shared" si="12"/>
        <v>16053</v>
      </c>
      <c r="J172" s="57"/>
    </row>
    <row r="173" spans="1:10" ht="20.149999999999999" customHeight="1">
      <c r="A173" s="17"/>
      <c r="B173" s="17"/>
      <c r="C173" s="76" t="s">
        <v>33</v>
      </c>
      <c r="D173" s="75">
        <v>373</v>
      </c>
      <c r="E173" s="72">
        <v>897</v>
      </c>
      <c r="F173" s="58">
        <f t="shared" si="13"/>
        <v>1270</v>
      </c>
      <c r="G173" s="75">
        <v>4272</v>
      </c>
      <c r="H173" s="72">
        <v>10818</v>
      </c>
      <c r="I173" s="58">
        <f t="shared" si="12"/>
        <v>15090</v>
      </c>
      <c r="J173" s="57"/>
    </row>
    <row r="174" spans="1:10" ht="20.149999999999999" customHeight="1">
      <c r="A174" s="17"/>
      <c r="B174" s="17"/>
      <c r="C174" s="76" t="s">
        <v>34</v>
      </c>
      <c r="D174" s="75">
        <v>257</v>
      </c>
      <c r="E174" s="72">
        <v>852</v>
      </c>
      <c r="F174" s="58">
        <f t="shared" si="13"/>
        <v>1109</v>
      </c>
      <c r="G174" s="75">
        <v>3176</v>
      </c>
      <c r="H174" s="72">
        <v>10435</v>
      </c>
      <c r="I174" s="58">
        <f t="shared" si="12"/>
        <v>13611</v>
      </c>
      <c r="J174" s="57"/>
    </row>
    <row r="175" spans="1:10" ht="20.149999999999999" customHeight="1">
      <c r="A175" s="17"/>
      <c r="B175" s="17"/>
      <c r="C175" s="76" t="s">
        <v>35</v>
      </c>
      <c r="D175" s="75">
        <v>213</v>
      </c>
      <c r="E175" s="72">
        <v>1152</v>
      </c>
      <c r="F175" s="58">
        <f t="shared" si="13"/>
        <v>1365</v>
      </c>
      <c r="G175" s="75">
        <v>2634</v>
      </c>
      <c r="H175" s="72">
        <v>14693</v>
      </c>
      <c r="I175" s="58">
        <f t="shared" si="12"/>
        <v>17327</v>
      </c>
      <c r="J175" s="57"/>
    </row>
    <row r="176" spans="1:10" ht="20.149999999999999" customHeight="1">
      <c r="A176" s="17"/>
      <c r="B176" s="17"/>
      <c r="C176" s="22" t="s">
        <v>36</v>
      </c>
      <c r="D176" s="8">
        <v>0</v>
      </c>
      <c r="E176" s="9">
        <v>0</v>
      </c>
      <c r="F176" s="58">
        <f t="shared" si="13"/>
        <v>0</v>
      </c>
      <c r="G176" s="8">
        <v>0</v>
      </c>
      <c r="H176" s="9">
        <v>0</v>
      </c>
      <c r="I176" s="58">
        <f t="shared" si="12"/>
        <v>0</v>
      </c>
      <c r="J176" s="57"/>
    </row>
    <row r="177" spans="1:10" ht="20.149999999999999" customHeight="1" thickBot="1">
      <c r="A177" s="17"/>
      <c r="B177" s="17"/>
      <c r="C177" s="23" t="s">
        <v>14</v>
      </c>
      <c r="D177" s="52">
        <f>IF(COUNT(D155:D176)=0,"NR",SUM(D155:D176))</f>
        <v>2593</v>
      </c>
      <c r="E177" s="53">
        <f>IF(COUNT(E155:E176)=0,"NR",SUM(E155:E176))</f>
        <v>5914</v>
      </c>
      <c r="F177" s="54">
        <f t="shared" si="13"/>
        <v>8507</v>
      </c>
      <c r="G177" s="52">
        <f>IF(COUNT(G155:G176)=0,"NR",SUM(G155:G176))</f>
        <v>29843</v>
      </c>
      <c r="H177" s="53">
        <f>IF(COUNT(H155:H176)=0,"NR",SUM(H155:H176))</f>
        <v>69966</v>
      </c>
      <c r="I177" s="54">
        <f t="shared" si="12"/>
        <v>99809</v>
      </c>
      <c r="J177" s="57"/>
    </row>
    <row r="178" spans="1:10" s="1" customForma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</row>
    <row r="179" spans="1:10" s="1" customFormat="1" ht="13">
      <c r="A179" s="17"/>
      <c r="B179" s="18" t="s">
        <v>7</v>
      </c>
      <c r="C179" s="17"/>
      <c r="D179" s="18" t="s">
        <v>42</v>
      </c>
      <c r="E179" s="17"/>
      <c r="F179" s="17"/>
      <c r="G179" s="17"/>
      <c r="H179" s="17"/>
      <c r="I179" s="17"/>
      <c r="J179" s="17"/>
    </row>
    <row r="180" spans="1:10" s="1" customFormat="1" ht="13" thickBo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  <row r="181" spans="1:10" s="1" customFormat="1" ht="24.75" customHeight="1">
      <c r="A181" s="17"/>
      <c r="B181" s="17"/>
      <c r="C181" s="114" t="s">
        <v>9</v>
      </c>
      <c r="D181" s="122" t="s">
        <v>10</v>
      </c>
      <c r="E181" s="123"/>
      <c r="F181" s="124"/>
      <c r="G181" s="122" t="s">
        <v>11</v>
      </c>
      <c r="H181" s="123"/>
      <c r="I181" s="124"/>
      <c r="J181" s="17"/>
    </row>
    <row r="182" spans="1:10" s="1" customFormat="1" ht="20.149999999999999" customHeight="1" thickBot="1">
      <c r="A182" s="17"/>
      <c r="B182" s="17"/>
      <c r="C182" s="115"/>
      <c r="D182" s="2" t="s">
        <v>12</v>
      </c>
      <c r="E182" s="3" t="s">
        <v>13</v>
      </c>
      <c r="F182" s="4" t="s">
        <v>14</v>
      </c>
      <c r="G182" s="2" t="s">
        <v>12</v>
      </c>
      <c r="H182" s="3" t="s">
        <v>13</v>
      </c>
      <c r="I182" s="4" t="s">
        <v>14</v>
      </c>
      <c r="J182" s="17"/>
    </row>
    <row r="183" spans="1:10" ht="20.149999999999999" customHeight="1">
      <c r="A183" s="17"/>
      <c r="B183" s="17"/>
      <c r="C183" s="19" t="s">
        <v>15</v>
      </c>
      <c r="D183" s="6"/>
      <c r="E183" s="7"/>
      <c r="F183" s="50" t="str">
        <f>IF(COUNT(D183:E183)=0,"NR",SUM(D183:E183))</f>
        <v>NR</v>
      </c>
      <c r="G183" s="6"/>
      <c r="H183" s="7"/>
      <c r="I183" s="50" t="str">
        <f t="shared" ref="I183:I205" si="14">IF(COUNT(G183:H183)=0,"NR",SUM(G183:H183))</f>
        <v>NR</v>
      </c>
      <c r="J183" s="57"/>
    </row>
    <row r="184" spans="1:10" ht="20.149999999999999" customHeight="1">
      <c r="A184" s="17"/>
      <c r="B184" s="17"/>
      <c r="C184" s="20" t="s">
        <v>16</v>
      </c>
      <c r="D184" s="8"/>
      <c r="E184" s="9"/>
      <c r="F184" s="58" t="str">
        <f t="shared" ref="F184:F205" si="15">IF(COUNT(D184:E184)=0,"NR",SUM(D184:E184))</f>
        <v>NR</v>
      </c>
      <c r="G184" s="8"/>
      <c r="H184" s="9"/>
      <c r="I184" s="58" t="str">
        <f t="shared" si="14"/>
        <v>NR</v>
      </c>
      <c r="J184" s="57"/>
    </row>
    <row r="185" spans="1:10" ht="20.149999999999999" customHeight="1">
      <c r="A185" s="17"/>
      <c r="B185" s="17"/>
      <c r="C185" s="21" t="s">
        <v>17</v>
      </c>
      <c r="D185" s="8"/>
      <c r="E185" s="9"/>
      <c r="F185" s="58" t="str">
        <f t="shared" si="15"/>
        <v>NR</v>
      </c>
      <c r="G185" s="8"/>
      <c r="H185" s="9"/>
      <c r="I185" s="58" t="str">
        <f t="shared" si="14"/>
        <v>NR</v>
      </c>
      <c r="J185" s="57"/>
    </row>
    <row r="186" spans="1:10" ht="20.149999999999999" customHeight="1">
      <c r="A186" s="17"/>
      <c r="B186" s="17"/>
      <c r="C186" s="21" t="s">
        <v>18</v>
      </c>
      <c r="D186" s="8"/>
      <c r="E186" s="9"/>
      <c r="F186" s="58" t="str">
        <f t="shared" si="15"/>
        <v>NR</v>
      </c>
      <c r="G186" s="8"/>
      <c r="H186" s="9"/>
      <c r="I186" s="58" t="str">
        <f t="shared" si="14"/>
        <v>NR</v>
      </c>
      <c r="J186" s="57"/>
    </row>
    <row r="187" spans="1:10" ht="20.149999999999999" customHeight="1">
      <c r="A187" s="17"/>
      <c r="B187" s="17"/>
      <c r="C187" s="22" t="s">
        <v>19</v>
      </c>
      <c r="D187" s="8"/>
      <c r="E187" s="9"/>
      <c r="F187" s="58" t="str">
        <f t="shared" si="15"/>
        <v>NR</v>
      </c>
      <c r="G187" s="8"/>
      <c r="H187" s="9"/>
      <c r="I187" s="58" t="str">
        <f t="shared" si="14"/>
        <v>NR</v>
      </c>
      <c r="J187" s="57"/>
    </row>
    <row r="188" spans="1:10" ht="20.149999999999999" customHeight="1">
      <c r="A188" s="17"/>
      <c r="B188" s="17"/>
      <c r="C188" s="22" t="s">
        <v>20</v>
      </c>
      <c r="D188" s="8"/>
      <c r="E188" s="9"/>
      <c r="F188" s="58" t="str">
        <f t="shared" si="15"/>
        <v>NR</v>
      </c>
      <c r="G188" s="8"/>
      <c r="H188" s="9"/>
      <c r="I188" s="58" t="str">
        <f t="shared" si="14"/>
        <v>NR</v>
      </c>
      <c r="J188" s="57"/>
    </row>
    <row r="189" spans="1:10" ht="20.149999999999999" customHeight="1">
      <c r="A189" s="17"/>
      <c r="B189" s="17"/>
      <c r="C189" s="22" t="s">
        <v>21</v>
      </c>
      <c r="D189" s="8"/>
      <c r="E189" s="9"/>
      <c r="F189" s="58" t="str">
        <f t="shared" si="15"/>
        <v>NR</v>
      </c>
      <c r="G189" s="8"/>
      <c r="H189" s="9"/>
      <c r="I189" s="58" t="str">
        <f t="shared" si="14"/>
        <v>NR</v>
      </c>
      <c r="J189" s="57"/>
    </row>
    <row r="190" spans="1:10" ht="20.149999999999999" customHeight="1">
      <c r="A190" s="17"/>
      <c r="B190" s="17"/>
      <c r="C190" s="22" t="s">
        <v>22</v>
      </c>
      <c r="D190" s="8"/>
      <c r="E190" s="9"/>
      <c r="F190" s="58" t="str">
        <f t="shared" si="15"/>
        <v>NR</v>
      </c>
      <c r="G190" s="8"/>
      <c r="H190" s="9"/>
      <c r="I190" s="58" t="str">
        <f t="shared" si="14"/>
        <v>NR</v>
      </c>
      <c r="J190" s="57"/>
    </row>
    <row r="191" spans="1:10" ht="20.149999999999999" customHeight="1">
      <c r="A191" s="17"/>
      <c r="B191" s="17"/>
      <c r="C191" s="22" t="s">
        <v>23</v>
      </c>
      <c r="D191" s="8"/>
      <c r="E191" s="9"/>
      <c r="F191" s="58" t="str">
        <f t="shared" si="15"/>
        <v>NR</v>
      </c>
      <c r="G191" s="8"/>
      <c r="H191" s="9"/>
      <c r="I191" s="58" t="str">
        <f t="shared" si="14"/>
        <v>NR</v>
      </c>
      <c r="J191" s="57"/>
    </row>
    <row r="192" spans="1:10" ht="20.149999999999999" customHeight="1">
      <c r="A192" s="17"/>
      <c r="B192" s="17"/>
      <c r="C192" s="22" t="s">
        <v>24</v>
      </c>
      <c r="D192" s="8"/>
      <c r="E192" s="9"/>
      <c r="F192" s="58" t="str">
        <f t="shared" si="15"/>
        <v>NR</v>
      </c>
      <c r="G192" s="8"/>
      <c r="H192" s="9"/>
      <c r="I192" s="58" t="str">
        <f t="shared" si="14"/>
        <v>NR</v>
      </c>
      <c r="J192" s="57"/>
    </row>
    <row r="193" spans="1:10" ht="20.149999999999999" customHeight="1">
      <c r="A193" s="17"/>
      <c r="B193" s="17"/>
      <c r="C193" s="22" t="s">
        <v>25</v>
      </c>
      <c r="D193" s="8"/>
      <c r="E193" s="9"/>
      <c r="F193" s="58" t="str">
        <f t="shared" si="15"/>
        <v>NR</v>
      </c>
      <c r="G193" s="8"/>
      <c r="H193" s="9"/>
      <c r="I193" s="58" t="str">
        <f t="shared" si="14"/>
        <v>NR</v>
      </c>
      <c r="J193" s="57"/>
    </row>
    <row r="194" spans="1:10" ht="20.149999999999999" customHeight="1">
      <c r="A194" s="17"/>
      <c r="B194" s="17"/>
      <c r="C194" s="22" t="s">
        <v>26</v>
      </c>
      <c r="D194" s="8"/>
      <c r="E194" s="9"/>
      <c r="F194" s="58" t="str">
        <f t="shared" si="15"/>
        <v>NR</v>
      </c>
      <c r="G194" s="8"/>
      <c r="H194" s="9"/>
      <c r="I194" s="58" t="str">
        <f t="shared" si="14"/>
        <v>NR</v>
      </c>
      <c r="J194" s="57"/>
    </row>
    <row r="195" spans="1:10" ht="20.149999999999999" customHeight="1">
      <c r="A195" s="17"/>
      <c r="B195" s="17"/>
      <c r="C195" s="22" t="s">
        <v>27</v>
      </c>
      <c r="D195" s="8"/>
      <c r="E195" s="9"/>
      <c r="F195" s="58" t="str">
        <f t="shared" si="15"/>
        <v>NR</v>
      </c>
      <c r="G195" s="8"/>
      <c r="H195" s="9"/>
      <c r="I195" s="58" t="str">
        <f t="shared" si="14"/>
        <v>NR</v>
      </c>
      <c r="J195" s="57"/>
    </row>
    <row r="196" spans="1:10" ht="20.149999999999999" customHeight="1">
      <c r="A196" s="17"/>
      <c r="B196" s="17"/>
      <c r="C196" s="22" t="s">
        <v>28</v>
      </c>
      <c r="D196" s="8"/>
      <c r="E196" s="9"/>
      <c r="F196" s="58" t="str">
        <f t="shared" si="15"/>
        <v>NR</v>
      </c>
      <c r="G196" s="8"/>
      <c r="H196" s="9"/>
      <c r="I196" s="58" t="str">
        <f t="shared" si="14"/>
        <v>NR</v>
      </c>
      <c r="J196" s="57"/>
    </row>
    <row r="197" spans="1:10" ht="20.149999999999999" customHeight="1">
      <c r="A197" s="17"/>
      <c r="B197" s="17"/>
      <c r="C197" s="22" t="s">
        <v>29</v>
      </c>
      <c r="D197" s="8"/>
      <c r="E197" s="9"/>
      <c r="F197" s="58" t="str">
        <f t="shared" si="15"/>
        <v>NR</v>
      </c>
      <c r="G197" s="8"/>
      <c r="H197" s="9"/>
      <c r="I197" s="58" t="str">
        <f t="shared" si="14"/>
        <v>NR</v>
      </c>
      <c r="J197" s="57"/>
    </row>
    <row r="198" spans="1:10" ht="20.149999999999999" customHeight="1">
      <c r="A198" s="17"/>
      <c r="B198" s="17"/>
      <c r="C198" s="22" t="s">
        <v>30</v>
      </c>
      <c r="D198" s="8"/>
      <c r="E198" s="9"/>
      <c r="F198" s="58" t="str">
        <f t="shared" si="15"/>
        <v>NR</v>
      </c>
      <c r="G198" s="8"/>
      <c r="H198" s="9"/>
      <c r="I198" s="58" t="str">
        <f t="shared" si="14"/>
        <v>NR</v>
      </c>
      <c r="J198" s="57"/>
    </row>
    <row r="199" spans="1:10" ht="20.149999999999999" customHeight="1">
      <c r="A199" s="17"/>
      <c r="B199" s="17"/>
      <c r="C199" s="22" t="s">
        <v>31</v>
      </c>
      <c r="D199" s="8"/>
      <c r="E199" s="9"/>
      <c r="F199" s="58" t="str">
        <f t="shared" si="15"/>
        <v>NR</v>
      </c>
      <c r="G199" s="8"/>
      <c r="H199" s="9"/>
      <c r="I199" s="58" t="str">
        <f t="shared" si="14"/>
        <v>NR</v>
      </c>
      <c r="J199" s="57"/>
    </row>
    <row r="200" spans="1:10" ht="20.149999999999999" customHeight="1">
      <c r="A200" s="17"/>
      <c r="B200" s="17"/>
      <c r="C200" s="22" t="s">
        <v>32</v>
      </c>
      <c r="D200" s="8"/>
      <c r="E200" s="9"/>
      <c r="F200" s="58" t="str">
        <f t="shared" si="15"/>
        <v>NR</v>
      </c>
      <c r="G200" s="8"/>
      <c r="H200" s="9"/>
      <c r="I200" s="58" t="str">
        <f t="shared" si="14"/>
        <v>NR</v>
      </c>
      <c r="J200" s="57"/>
    </row>
    <row r="201" spans="1:10" ht="20.149999999999999" customHeight="1">
      <c r="A201" s="17"/>
      <c r="B201" s="17"/>
      <c r="C201" s="22" t="s">
        <v>33</v>
      </c>
      <c r="D201" s="8"/>
      <c r="E201" s="9"/>
      <c r="F201" s="58" t="str">
        <f t="shared" si="15"/>
        <v>NR</v>
      </c>
      <c r="G201" s="8"/>
      <c r="H201" s="9"/>
      <c r="I201" s="58" t="str">
        <f t="shared" si="14"/>
        <v>NR</v>
      </c>
      <c r="J201" s="57"/>
    </row>
    <row r="202" spans="1:10" ht="20.149999999999999" customHeight="1">
      <c r="A202" s="17"/>
      <c r="B202" s="17"/>
      <c r="C202" s="22" t="s">
        <v>34</v>
      </c>
      <c r="D202" s="8"/>
      <c r="E202" s="9"/>
      <c r="F202" s="58" t="str">
        <f t="shared" si="15"/>
        <v>NR</v>
      </c>
      <c r="G202" s="8"/>
      <c r="H202" s="9"/>
      <c r="I202" s="58" t="str">
        <f t="shared" si="14"/>
        <v>NR</v>
      </c>
      <c r="J202" s="57"/>
    </row>
    <row r="203" spans="1:10" ht="20.149999999999999" customHeight="1">
      <c r="A203" s="17"/>
      <c r="B203" s="17"/>
      <c r="C203" s="22" t="s">
        <v>35</v>
      </c>
      <c r="D203" s="8"/>
      <c r="E203" s="9"/>
      <c r="F203" s="58" t="str">
        <f t="shared" si="15"/>
        <v>NR</v>
      </c>
      <c r="G203" s="8"/>
      <c r="H203" s="9"/>
      <c r="I203" s="58" t="str">
        <f t="shared" si="14"/>
        <v>NR</v>
      </c>
      <c r="J203" s="57"/>
    </row>
    <row r="204" spans="1:10" ht="20.149999999999999" customHeight="1">
      <c r="A204" s="17"/>
      <c r="B204" s="17"/>
      <c r="C204" s="22" t="s">
        <v>36</v>
      </c>
      <c r="D204" s="8"/>
      <c r="E204" s="9"/>
      <c r="F204" s="58" t="str">
        <f t="shared" si="15"/>
        <v>NR</v>
      </c>
      <c r="G204" s="8"/>
      <c r="H204" s="9"/>
      <c r="I204" s="58" t="str">
        <f t="shared" si="14"/>
        <v>NR</v>
      </c>
      <c r="J204" s="57"/>
    </row>
    <row r="205" spans="1:10" ht="20.149999999999999" customHeight="1" thickBot="1">
      <c r="A205" s="17"/>
      <c r="B205" s="17"/>
      <c r="C205" s="23" t="s">
        <v>14</v>
      </c>
      <c r="D205" s="52" t="str">
        <f>IF(COUNT(D183:D204)=0,"NR",SUM(D183:D204))</f>
        <v>NR</v>
      </c>
      <c r="E205" s="53" t="str">
        <f>IF(COUNT(E183:E204)=0,"NR",SUM(E183:E204))</f>
        <v>NR</v>
      </c>
      <c r="F205" s="54" t="str">
        <f t="shared" si="15"/>
        <v>NR</v>
      </c>
      <c r="G205" s="52" t="str">
        <f>IF(COUNT(G183:G204)=0,"NR",SUM(G183:G204))</f>
        <v>NR</v>
      </c>
      <c r="H205" s="53" t="str">
        <f>IF(COUNT(H183:H204)=0,"NR",SUM(H183:H204))</f>
        <v>NR</v>
      </c>
      <c r="I205" s="54" t="str">
        <f t="shared" si="14"/>
        <v>NR</v>
      </c>
      <c r="J205" s="57"/>
    </row>
    <row r="206" spans="1:10" s="1" customForma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</row>
    <row r="207" spans="1:10" s="1" customForma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</row>
    <row r="208" spans="1:10" s="1" customFormat="1" ht="13">
      <c r="A208" s="17"/>
      <c r="B208" s="18" t="s">
        <v>7</v>
      </c>
      <c r="C208" s="17"/>
      <c r="D208" s="18" t="s">
        <v>43</v>
      </c>
      <c r="E208" s="17"/>
      <c r="F208" s="17"/>
      <c r="G208" s="17"/>
      <c r="H208" s="17"/>
      <c r="I208" s="17"/>
      <c r="J208" s="17"/>
    </row>
    <row r="209" spans="1:10" s="1" customFormat="1" ht="13" thickBo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</row>
    <row r="210" spans="1:10" s="1" customFormat="1" ht="24.75" customHeight="1">
      <c r="A210" s="17"/>
      <c r="B210" s="17"/>
      <c r="C210" s="114" t="s">
        <v>9</v>
      </c>
      <c r="D210" s="122" t="s">
        <v>10</v>
      </c>
      <c r="E210" s="123"/>
      <c r="F210" s="124"/>
      <c r="G210" s="122" t="s">
        <v>11</v>
      </c>
      <c r="H210" s="123"/>
      <c r="I210" s="124"/>
      <c r="J210" s="17"/>
    </row>
    <row r="211" spans="1:10" s="1" customFormat="1" ht="20.149999999999999" customHeight="1" thickBot="1">
      <c r="A211" s="17"/>
      <c r="B211" s="17"/>
      <c r="C211" s="115"/>
      <c r="D211" s="2" t="s">
        <v>12</v>
      </c>
      <c r="E211" s="3" t="s">
        <v>13</v>
      </c>
      <c r="F211" s="4" t="s">
        <v>14</v>
      </c>
      <c r="G211" s="2" t="s">
        <v>12</v>
      </c>
      <c r="H211" s="3" t="s">
        <v>13</v>
      </c>
      <c r="I211" s="4" t="s">
        <v>14</v>
      </c>
      <c r="J211" s="17"/>
    </row>
    <row r="212" spans="1:10" ht="20.149999999999999" customHeight="1">
      <c r="A212" s="17"/>
      <c r="B212" s="17"/>
      <c r="C212" s="19" t="s">
        <v>15</v>
      </c>
      <c r="D212" s="6"/>
      <c r="E212" s="7"/>
      <c r="F212" s="50" t="str">
        <f>IF(COUNT(D212:E212)=0,"NR",SUM(D212:E212))</f>
        <v>NR</v>
      </c>
      <c r="G212" s="6"/>
      <c r="H212" s="7"/>
      <c r="I212" s="50" t="str">
        <f t="shared" ref="I212:I234" si="16">IF(COUNT(G212:H212)=0,"NR",SUM(G212:H212))</f>
        <v>NR</v>
      </c>
      <c r="J212" s="57"/>
    </row>
    <row r="213" spans="1:10" ht="20.149999999999999" customHeight="1">
      <c r="A213" s="17"/>
      <c r="B213" s="17"/>
      <c r="C213" s="20" t="s">
        <v>16</v>
      </c>
      <c r="D213" s="8"/>
      <c r="E213" s="9"/>
      <c r="F213" s="58" t="str">
        <f t="shared" ref="F213:F234" si="17">IF(COUNT(D213:E213)=0,"NR",SUM(D213:E213))</f>
        <v>NR</v>
      </c>
      <c r="G213" s="8"/>
      <c r="H213" s="9"/>
      <c r="I213" s="58" t="str">
        <f t="shared" si="16"/>
        <v>NR</v>
      </c>
      <c r="J213" s="57"/>
    </row>
    <row r="214" spans="1:10" ht="20.149999999999999" customHeight="1">
      <c r="A214" s="17"/>
      <c r="B214" s="17"/>
      <c r="C214" s="21" t="s">
        <v>17</v>
      </c>
      <c r="D214" s="8"/>
      <c r="E214" s="9"/>
      <c r="F214" s="58" t="str">
        <f t="shared" si="17"/>
        <v>NR</v>
      </c>
      <c r="G214" s="8"/>
      <c r="H214" s="9"/>
      <c r="I214" s="58" t="str">
        <f t="shared" si="16"/>
        <v>NR</v>
      </c>
      <c r="J214" s="57"/>
    </row>
    <row r="215" spans="1:10" ht="20.149999999999999" customHeight="1">
      <c r="A215" s="17"/>
      <c r="B215" s="17"/>
      <c r="C215" s="21" t="s">
        <v>18</v>
      </c>
      <c r="D215" s="8"/>
      <c r="E215" s="9"/>
      <c r="F215" s="58" t="str">
        <f t="shared" si="17"/>
        <v>NR</v>
      </c>
      <c r="G215" s="8"/>
      <c r="H215" s="9"/>
      <c r="I215" s="58" t="str">
        <f t="shared" si="16"/>
        <v>NR</v>
      </c>
      <c r="J215" s="57"/>
    </row>
    <row r="216" spans="1:10" ht="20.149999999999999" customHeight="1">
      <c r="A216" s="17"/>
      <c r="B216" s="17"/>
      <c r="C216" s="22" t="s">
        <v>19</v>
      </c>
      <c r="D216" s="8"/>
      <c r="E216" s="9"/>
      <c r="F216" s="58" t="str">
        <f t="shared" si="17"/>
        <v>NR</v>
      </c>
      <c r="G216" s="8"/>
      <c r="H216" s="9"/>
      <c r="I216" s="58" t="str">
        <f t="shared" si="16"/>
        <v>NR</v>
      </c>
      <c r="J216" s="57"/>
    </row>
    <row r="217" spans="1:10" ht="20.149999999999999" customHeight="1">
      <c r="A217" s="17"/>
      <c r="B217" s="17"/>
      <c r="C217" s="22" t="s">
        <v>20</v>
      </c>
      <c r="D217" s="8"/>
      <c r="E217" s="9"/>
      <c r="F217" s="58" t="str">
        <f t="shared" si="17"/>
        <v>NR</v>
      </c>
      <c r="G217" s="8"/>
      <c r="H217" s="9"/>
      <c r="I217" s="58" t="str">
        <f t="shared" si="16"/>
        <v>NR</v>
      </c>
      <c r="J217" s="57"/>
    </row>
    <row r="218" spans="1:10" ht="20.149999999999999" customHeight="1">
      <c r="A218" s="17"/>
      <c r="B218" s="17"/>
      <c r="C218" s="22" t="s">
        <v>21</v>
      </c>
      <c r="D218" s="8"/>
      <c r="E218" s="9"/>
      <c r="F218" s="58" t="str">
        <f t="shared" si="17"/>
        <v>NR</v>
      </c>
      <c r="G218" s="8"/>
      <c r="H218" s="9"/>
      <c r="I218" s="58" t="str">
        <f t="shared" si="16"/>
        <v>NR</v>
      </c>
      <c r="J218" s="57"/>
    </row>
    <row r="219" spans="1:10" ht="20.149999999999999" customHeight="1">
      <c r="A219" s="17"/>
      <c r="B219" s="17"/>
      <c r="C219" s="22" t="s">
        <v>22</v>
      </c>
      <c r="D219" s="8"/>
      <c r="E219" s="9"/>
      <c r="F219" s="58" t="str">
        <f t="shared" si="17"/>
        <v>NR</v>
      </c>
      <c r="G219" s="8"/>
      <c r="H219" s="9"/>
      <c r="I219" s="58" t="str">
        <f t="shared" si="16"/>
        <v>NR</v>
      </c>
      <c r="J219" s="57"/>
    </row>
    <row r="220" spans="1:10" ht="20.149999999999999" customHeight="1">
      <c r="A220" s="17"/>
      <c r="B220" s="17"/>
      <c r="C220" s="22" t="s">
        <v>23</v>
      </c>
      <c r="D220" s="8"/>
      <c r="E220" s="9"/>
      <c r="F220" s="58" t="str">
        <f t="shared" si="17"/>
        <v>NR</v>
      </c>
      <c r="G220" s="8"/>
      <c r="H220" s="9"/>
      <c r="I220" s="58" t="str">
        <f t="shared" si="16"/>
        <v>NR</v>
      </c>
      <c r="J220" s="57"/>
    </row>
    <row r="221" spans="1:10" ht="20.149999999999999" customHeight="1">
      <c r="A221" s="17"/>
      <c r="B221" s="17"/>
      <c r="C221" s="22" t="s">
        <v>24</v>
      </c>
      <c r="D221" s="8"/>
      <c r="E221" s="9"/>
      <c r="F221" s="58" t="str">
        <f t="shared" si="17"/>
        <v>NR</v>
      </c>
      <c r="G221" s="8"/>
      <c r="H221" s="9"/>
      <c r="I221" s="58" t="str">
        <f t="shared" si="16"/>
        <v>NR</v>
      </c>
      <c r="J221" s="57"/>
    </row>
    <row r="222" spans="1:10" ht="20.149999999999999" customHeight="1">
      <c r="A222" s="17"/>
      <c r="B222" s="17"/>
      <c r="C222" s="22" t="s">
        <v>25</v>
      </c>
      <c r="D222" s="8"/>
      <c r="E222" s="9"/>
      <c r="F222" s="58" t="str">
        <f t="shared" si="17"/>
        <v>NR</v>
      </c>
      <c r="G222" s="8"/>
      <c r="H222" s="9"/>
      <c r="I222" s="58" t="str">
        <f t="shared" si="16"/>
        <v>NR</v>
      </c>
      <c r="J222" s="57"/>
    </row>
    <row r="223" spans="1:10" ht="20.149999999999999" customHeight="1">
      <c r="A223" s="17"/>
      <c r="B223" s="17"/>
      <c r="C223" s="22" t="s">
        <v>26</v>
      </c>
      <c r="D223" s="8"/>
      <c r="E223" s="9"/>
      <c r="F223" s="58" t="str">
        <f t="shared" si="17"/>
        <v>NR</v>
      </c>
      <c r="G223" s="8"/>
      <c r="H223" s="9"/>
      <c r="I223" s="58" t="str">
        <f t="shared" si="16"/>
        <v>NR</v>
      </c>
      <c r="J223" s="57"/>
    </row>
    <row r="224" spans="1:10" ht="20.149999999999999" customHeight="1">
      <c r="A224" s="17"/>
      <c r="B224" s="17"/>
      <c r="C224" s="22" t="s">
        <v>27</v>
      </c>
      <c r="D224" s="8"/>
      <c r="E224" s="9"/>
      <c r="F224" s="58" t="str">
        <f t="shared" si="17"/>
        <v>NR</v>
      </c>
      <c r="G224" s="8"/>
      <c r="H224" s="9"/>
      <c r="I224" s="58" t="str">
        <f t="shared" si="16"/>
        <v>NR</v>
      </c>
      <c r="J224" s="57"/>
    </row>
    <row r="225" spans="1:10" ht="20.149999999999999" customHeight="1">
      <c r="A225" s="17"/>
      <c r="B225" s="17"/>
      <c r="C225" s="22" t="s">
        <v>28</v>
      </c>
      <c r="D225" s="8"/>
      <c r="E225" s="9"/>
      <c r="F225" s="58" t="str">
        <f t="shared" si="17"/>
        <v>NR</v>
      </c>
      <c r="G225" s="8"/>
      <c r="H225" s="9"/>
      <c r="I225" s="58" t="str">
        <f t="shared" si="16"/>
        <v>NR</v>
      </c>
      <c r="J225" s="57"/>
    </row>
    <row r="226" spans="1:10" ht="20.149999999999999" customHeight="1">
      <c r="A226" s="17"/>
      <c r="B226" s="17"/>
      <c r="C226" s="22" t="s">
        <v>29</v>
      </c>
      <c r="D226" s="8"/>
      <c r="E226" s="9"/>
      <c r="F226" s="58" t="str">
        <f t="shared" si="17"/>
        <v>NR</v>
      </c>
      <c r="G226" s="8"/>
      <c r="H226" s="9"/>
      <c r="I226" s="58" t="str">
        <f t="shared" si="16"/>
        <v>NR</v>
      </c>
      <c r="J226" s="57"/>
    </row>
    <row r="227" spans="1:10" ht="20.149999999999999" customHeight="1">
      <c r="A227" s="17"/>
      <c r="B227" s="17"/>
      <c r="C227" s="22" t="s">
        <v>30</v>
      </c>
      <c r="D227" s="8"/>
      <c r="E227" s="9"/>
      <c r="F227" s="58" t="str">
        <f t="shared" si="17"/>
        <v>NR</v>
      </c>
      <c r="G227" s="8"/>
      <c r="H227" s="9"/>
      <c r="I227" s="58" t="str">
        <f t="shared" si="16"/>
        <v>NR</v>
      </c>
      <c r="J227" s="57"/>
    </row>
    <row r="228" spans="1:10" ht="20.149999999999999" customHeight="1">
      <c r="A228" s="17"/>
      <c r="B228" s="17"/>
      <c r="C228" s="22" t="s">
        <v>31</v>
      </c>
      <c r="D228" s="8"/>
      <c r="E228" s="9"/>
      <c r="F228" s="58" t="str">
        <f t="shared" si="17"/>
        <v>NR</v>
      </c>
      <c r="G228" s="8"/>
      <c r="H228" s="9"/>
      <c r="I228" s="58" t="str">
        <f t="shared" si="16"/>
        <v>NR</v>
      </c>
      <c r="J228" s="57"/>
    </row>
    <row r="229" spans="1:10" ht="20.149999999999999" customHeight="1">
      <c r="A229" s="17"/>
      <c r="B229" s="17"/>
      <c r="C229" s="22" t="s">
        <v>32</v>
      </c>
      <c r="D229" s="8"/>
      <c r="E229" s="9"/>
      <c r="F229" s="58" t="str">
        <f t="shared" si="17"/>
        <v>NR</v>
      </c>
      <c r="G229" s="8"/>
      <c r="H229" s="9"/>
      <c r="I229" s="58" t="str">
        <f t="shared" si="16"/>
        <v>NR</v>
      </c>
      <c r="J229" s="57"/>
    </row>
    <row r="230" spans="1:10" ht="20.149999999999999" customHeight="1">
      <c r="A230" s="17"/>
      <c r="B230" s="17"/>
      <c r="C230" s="22" t="s">
        <v>33</v>
      </c>
      <c r="D230" s="8"/>
      <c r="E230" s="9"/>
      <c r="F230" s="58" t="str">
        <f t="shared" si="17"/>
        <v>NR</v>
      </c>
      <c r="G230" s="8"/>
      <c r="H230" s="9"/>
      <c r="I230" s="58" t="str">
        <f t="shared" si="16"/>
        <v>NR</v>
      </c>
      <c r="J230" s="57"/>
    </row>
    <row r="231" spans="1:10" ht="20.149999999999999" customHeight="1">
      <c r="A231" s="17"/>
      <c r="B231" s="17"/>
      <c r="C231" s="22" t="s">
        <v>34</v>
      </c>
      <c r="D231" s="8"/>
      <c r="E231" s="9"/>
      <c r="F231" s="58" t="str">
        <f t="shared" si="17"/>
        <v>NR</v>
      </c>
      <c r="G231" s="8"/>
      <c r="H231" s="9"/>
      <c r="I231" s="58" t="str">
        <f t="shared" si="16"/>
        <v>NR</v>
      </c>
      <c r="J231" s="57"/>
    </row>
    <row r="232" spans="1:10" ht="20.149999999999999" customHeight="1">
      <c r="A232" s="17"/>
      <c r="B232" s="17"/>
      <c r="C232" s="22" t="s">
        <v>35</v>
      </c>
      <c r="D232" s="8"/>
      <c r="E232" s="9"/>
      <c r="F232" s="58" t="str">
        <f t="shared" si="17"/>
        <v>NR</v>
      </c>
      <c r="G232" s="8"/>
      <c r="H232" s="9"/>
      <c r="I232" s="58" t="str">
        <f t="shared" si="16"/>
        <v>NR</v>
      </c>
      <c r="J232" s="57"/>
    </row>
    <row r="233" spans="1:10" ht="20.149999999999999" customHeight="1">
      <c r="A233" s="17"/>
      <c r="B233" s="17"/>
      <c r="C233" s="22" t="s">
        <v>36</v>
      </c>
      <c r="D233" s="8"/>
      <c r="E233" s="9"/>
      <c r="F233" s="58" t="str">
        <f t="shared" si="17"/>
        <v>NR</v>
      </c>
      <c r="G233" s="8"/>
      <c r="H233" s="9"/>
      <c r="I233" s="58" t="str">
        <f t="shared" si="16"/>
        <v>NR</v>
      </c>
      <c r="J233" s="57"/>
    </row>
    <row r="234" spans="1:10" ht="20.149999999999999" customHeight="1" thickBot="1">
      <c r="A234" s="17"/>
      <c r="B234" s="17"/>
      <c r="C234" s="23" t="s">
        <v>14</v>
      </c>
      <c r="D234" s="52" t="str">
        <f>IF(COUNT(D212:D233)=0,"NR",SUM(D212:D233))</f>
        <v>NR</v>
      </c>
      <c r="E234" s="53" t="str">
        <f>IF(COUNT(E212:E233)=0,"NR",SUM(E212:E233))</f>
        <v>NR</v>
      </c>
      <c r="F234" s="54" t="str">
        <f t="shared" si="17"/>
        <v>NR</v>
      </c>
      <c r="G234" s="52" t="str">
        <f>IF(COUNT(G212:G233)=0,"NR",SUM(G212:G233))</f>
        <v>NR</v>
      </c>
      <c r="H234" s="53" t="str">
        <f>IF(COUNT(H212:H233)=0,"NR",SUM(H212:H233))</f>
        <v>NR</v>
      </c>
      <c r="I234" s="54" t="str">
        <f t="shared" si="16"/>
        <v>NR</v>
      </c>
      <c r="J234" s="57"/>
    </row>
    <row r="235" spans="1:10" ht="20.149999999999999" customHeight="1">
      <c r="A235" s="17"/>
      <c r="B235" s="17"/>
      <c r="C235" s="63"/>
      <c r="D235" s="68"/>
      <c r="E235" s="68"/>
      <c r="F235" s="68"/>
      <c r="G235" s="68"/>
      <c r="H235" s="68"/>
      <c r="I235" s="68"/>
      <c r="J235" s="57"/>
    </row>
    <row r="236" spans="1:10" s="1" customFormat="1" ht="13">
      <c r="A236" s="17"/>
      <c r="B236" s="18" t="s">
        <v>7</v>
      </c>
      <c r="C236" s="17"/>
      <c r="D236" s="18" t="s">
        <v>44</v>
      </c>
      <c r="E236" s="17"/>
      <c r="F236" s="17"/>
      <c r="G236" s="17"/>
      <c r="H236" s="17"/>
      <c r="I236" s="17"/>
      <c r="J236" s="17"/>
    </row>
    <row r="237" spans="1:10" s="1" customFormat="1" ht="13" thickBo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</row>
    <row r="238" spans="1:10" s="1" customFormat="1" ht="24.75" customHeight="1">
      <c r="A238" s="17"/>
      <c r="B238" s="17"/>
      <c r="C238" s="128" t="s">
        <v>9</v>
      </c>
      <c r="D238" s="122" t="s">
        <v>10</v>
      </c>
      <c r="E238" s="123"/>
      <c r="F238" s="124"/>
      <c r="G238" s="123" t="s">
        <v>11</v>
      </c>
      <c r="H238" s="123"/>
      <c r="I238" s="124"/>
      <c r="J238" s="17"/>
    </row>
    <row r="239" spans="1:10" s="1" customFormat="1" ht="20.149999999999999" customHeight="1" thickBot="1">
      <c r="A239" s="17"/>
      <c r="B239" s="17"/>
      <c r="C239" s="129"/>
      <c r="D239" s="91" t="s">
        <v>12</v>
      </c>
      <c r="E239" s="92" t="s">
        <v>13</v>
      </c>
      <c r="F239" s="93" t="s">
        <v>14</v>
      </c>
      <c r="G239" s="94" t="s">
        <v>12</v>
      </c>
      <c r="H239" s="92" t="s">
        <v>13</v>
      </c>
      <c r="I239" s="93" t="s">
        <v>14</v>
      </c>
      <c r="J239" s="17"/>
    </row>
    <row r="240" spans="1:10" s="1" customFormat="1" ht="20.149999999999999" customHeight="1">
      <c r="A240" s="17"/>
      <c r="B240" s="17"/>
      <c r="C240" s="86" t="s">
        <v>15</v>
      </c>
      <c r="D240" s="87">
        <v>4500</v>
      </c>
      <c r="E240" s="88">
        <v>4431</v>
      </c>
      <c r="F240" s="89">
        <f>IF(COUNT(D240:E240)=0,"NR",SUM(D240:E240))</f>
        <v>8931</v>
      </c>
      <c r="G240" s="90">
        <v>55730</v>
      </c>
      <c r="H240" s="88">
        <v>53834</v>
      </c>
      <c r="I240" s="89">
        <f t="shared" ref="I240:I262" si="18">IF(COUNT(G240:H240)=0,"NR",SUM(G240:H240))</f>
        <v>109564</v>
      </c>
      <c r="J240" s="17"/>
    </row>
    <row r="241" spans="1:10" ht="20.149999999999999" customHeight="1">
      <c r="A241" s="17"/>
      <c r="B241" s="17"/>
      <c r="C241" s="82" t="s">
        <v>16</v>
      </c>
      <c r="D241" s="85">
        <v>22936</v>
      </c>
      <c r="E241" s="72">
        <v>21804</v>
      </c>
      <c r="F241" s="58">
        <f t="shared" ref="F241:F262" si="19">IF(COUNT(D241:E241)=0,"NR",SUM(D241:E241))</f>
        <v>44740</v>
      </c>
      <c r="G241" s="75">
        <v>274789</v>
      </c>
      <c r="H241" s="72">
        <v>261472</v>
      </c>
      <c r="I241" s="58">
        <f t="shared" si="18"/>
        <v>536261</v>
      </c>
      <c r="J241" s="57"/>
    </row>
    <row r="242" spans="1:10" ht="20.149999999999999" customHeight="1">
      <c r="A242" s="17"/>
      <c r="B242" s="17"/>
      <c r="C242" s="83" t="s">
        <v>17</v>
      </c>
      <c r="D242" s="85">
        <v>28046</v>
      </c>
      <c r="E242" s="72">
        <v>26955</v>
      </c>
      <c r="F242" s="58">
        <f t="shared" si="19"/>
        <v>55001</v>
      </c>
      <c r="G242" s="75">
        <v>327254</v>
      </c>
      <c r="H242" s="72">
        <v>314960</v>
      </c>
      <c r="I242" s="58">
        <f t="shared" si="18"/>
        <v>642214</v>
      </c>
      <c r="J242" s="57"/>
    </row>
    <row r="243" spans="1:10" ht="20.149999999999999" customHeight="1">
      <c r="A243" s="17"/>
      <c r="B243" s="17"/>
      <c r="C243" s="83" t="s">
        <v>18</v>
      </c>
      <c r="D243" s="85">
        <v>25531</v>
      </c>
      <c r="E243" s="72">
        <v>24962</v>
      </c>
      <c r="F243" s="58">
        <f t="shared" si="19"/>
        <v>50493</v>
      </c>
      <c r="G243" s="75">
        <v>299910</v>
      </c>
      <c r="H243" s="72">
        <v>292723</v>
      </c>
      <c r="I243" s="58">
        <f t="shared" si="18"/>
        <v>592633</v>
      </c>
      <c r="J243" s="57"/>
    </row>
    <row r="244" spans="1:10" ht="20.149999999999999" customHeight="1">
      <c r="A244" s="17"/>
      <c r="B244" s="17"/>
      <c r="C244" s="81" t="s">
        <v>19</v>
      </c>
      <c r="D244" s="85">
        <v>13683</v>
      </c>
      <c r="E244" s="72">
        <v>13684</v>
      </c>
      <c r="F244" s="58">
        <f t="shared" si="19"/>
        <v>27367</v>
      </c>
      <c r="G244" s="75">
        <v>157675</v>
      </c>
      <c r="H244" s="72">
        <v>157154</v>
      </c>
      <c r="I244" s="58">
        <f t="shared" si="18"/>
        <v>314829</v>
      </c>
      <c r="J244" s="57"/>
    </row>
    <row r="245" spans="1:10" ht="20.149999999999999" customHeight="1">
      <c r="A245" s="17"/>
      <c r="B245" s="17"/>
      <c r="C245" s="81" t="s">
        <v>20</v>
      </c>
      <c r="D245" s="85">
        <v>8128</v>
      </c>
      <c r="E245" s="72">
        <v>8330</v>
      </c>
      <c r="F245" s="58">
        <f t="shared" si="19"/>
        <v>16458</v>
      </c>
      <c r="G245" s="75">
        <v>92341</v>
      </c>
      <c r="H245" s="72">
        <v>95511</v>
      </c>
      <c r="I245" s="58">
        <f t="shared" si="18"/>
        <v>187852</v>
      </c>
      <c r="J245" s="57"/>
    </row>
    <row r="246" spans="1:10" ht="20.149999999999999" customHeight="1">
      <c r="A246" s="17"/>
      <c r="B246" s="17"/>
      <c r="C246" s="81" t="s">
        <v>21</v>
      </c>
      <c r="D246" s="85">
        <v>11970</v>
      </c>
      <c r="E246" s="72">
        <v>17228</v>
      </c>
      <c r="F246" s="58">
        <f t="shared" si="19"/>
        <v>29198</v>
      </c>
      <c r="G246" s="75">
        <v>130452</v>
      </c>
      <c r="H246" s="72">
        <v>193576</v>
      </c>
      <c r="I246" s="58">
        <f t="shared" si="18"/>
        <v>324028</v>
      </c>
      <c r="J246" s="57"/>
    </row>
    <row r="247" spans="1:10" ht="20.149999999999999" customHeight="1">
      <c r="A247" s="17"/>
      <c r="B247" s="17"/>
      <c r="C247" s="81" t="s">
        <v>22</v>
      </c>
      <c r="D247" s="85">
        <v>10737</v>
      </c>
      <c r="E247" s="72">
        <v>18042</v>
      </c>
      <c r="F247" s="58">
        <f t="shared" si="19"/>
        <v>28779</v>
      </c>
      <c r="G247" s="75">
        <v>123192</v>
      </c>
      <c r="H247" s="72">
        <v>208780</v>
      </c>
      <c r="I247" s="58">
        <f t="shared" si="18"/>
        <v>331972</v>
      </c>
      <c r="J247" s="57"/>
    </row>
    <row r="248" spans="1:10" ht="20.149999999999999" customHeight="1">
      <c r="A248" s="17"/>
      <c r="B248" s="17"/>
      <c r="C248" s="81" t="s">
        <v>23</v>
      </c>
      <c r="D248" s="85">
        <v>11600</v>
      </c>
      <c r="E248" s="72">
        <v>18140</v>
      </c>
      <c r="F248" s="58">
        <f t="shared" si="19"/>
        <v>29740</v>
      </c>
      <c r="G248" s="75">
        <v>131034</v>
      </c>
      <c r="H248" s="72">
        <v>205825</v>
      </c>
      <c r="I248" s="58">
        <f t="shared" si="18"/>
        <v>336859</v>
      </c>
      <c r="J248" s="57"/>
    </row>
    <row r="249" spans="1:10" ht="20.149999999999999" customHeight="1">
      <c r="A249" s="17"/>
      <c r="B249" s="17"/>
      <c r="C249" s="81" t="s">
        <v>24</v>
      </c>
      <c r="D249" s="85">
        <v>10650</v>
      </c>
      <c r="E249" s="72">
        <v>15364</v>
      </c>
      <c r="F249" s="58">
        <f t="shared" si="19"/>
        <v>26014</v>
      </c>
      <c r="G249" s="75">
        <v>120751</v>
      </c>
      <c r="H249" s="72">
        <v>175970</v>
      </c>
      <c r="I249" s="58">
        <f t="shared" si="18"/>
        <v>296721</v>
      </c>
      <c r="J249" s="57"/>
    </row>
    <row r="250" spans="1:10" ht="20.149999999999999" customHeight="1">
      <c r="A250" s="17"/>
      <c r="B250" s="17"/>
      <c r="C250" s="81" t="s">
        <v>25</v>
      </c>
      <c r="D250" s="85">
        <v>8997</v>
      </c>
      <c r="E250" s="72">
        <v>11348</v>
      </c>
      <c r="F250" s="58">
        <f t="shared" si="19"/>
        <v>20345</v>
      </c>
      <c r="G250" s="75">
        <v>99584</v>
      </c>
      <c r="H250" s="72">
        <v>126295</v>
      </c>
      <c r="I250" s="58">
        <f t="shared" si="18"/>
        <v>225879</v>
      </c>
      <c r="J250" s="57"/>
    </row>
    <row r="251" spans="1:10" ht="20.149999999999999" customHeight="1">
      <c r="A251" s="17"/>
      <c r="B251" s="17"/>
      <c r="C251" s="81" t="s">
        <v>26</v>
      </c>
      <c r="D251" s="85">
        <v>6479</v>
      </c>
      <c r="E251" s="72">
        <v>7721</v>
      </c>
      <c r="F251" s="58">
        <f t="shared" si="19"/>
        <v>14200</v>
      </c>
      <c r="G251" s="75">
        <v>74092</v>
      </c>
      <c r="H251" s="72">
        <v>88405</v>
      </c>
      <c r="I251" s="58">
        <f t="shared" si="18"/>
        <v>162497</v>
      </c>
      <c r="J251" s="57"/>
    </row>
    <row r="252" spans="1:10" ht="20.149999999999999" customHeight="1">
      <c r="A252" s="17"/>
      <c r="B252" s="17"/>
      <c r="C252" s="81" t="s">
        <v>27</v>
      </c>
      <c r="D252" s="85">
        <v>6508</v>
      </c>
      <c r="E252" s="72">
        <v>6873</v>
      </c>
      <c r="F252" s="58">
        <f t="shared" si="19"/>
        <v>13381</v>
      </c>
      <c r="G252" s="75">
        <v>74498</v>
      </c>
      <c r="H252" s="72">
        <v>79301</v>
      </c>
      <c r="I252" s="58">
        <f t="shared" si="18"/>
        <v>153799</v>
      </c>
      <c r="J252" s="57"/>
    </row>
    <row r="253" spans="1:10" ht="20.149999999999999" customHeight="1">
      <c r="A253" s="17"/>
      <c r="B253" s="17"/>
      <c r="C253" s="81" t="s">
        <v>28</v>
      </c>
      <c r="D253" s="85">
        <v>6273</v>
      </c>
      <c r="E253" s="72">
        <v>6402</v>
      </c>
      <c r="F253" s="58">
        <f t="shared" si="19"/>
        <v>12675</v>
      </c>
      <c r="G253" s="75">
        <v>72915</v>
      </c>
      <c r="H253" s="72">
        <v>75467</v>
      </c>
      <c r="I253" s="58">
        <f t="shared" si="18"/>
        <v>148382</v>
      </c>
      <c r="J253" s="57"/>
    </row>
    <row r="254" spans="1:10" ht="20.149999999999999" customHeight="1">
      <c r="A254" s="17"/>
      <c r="B254" s="17"/>
      <c r="C254" s="81" t="s">
        <v>29</v>
      </c>
      <c r="D254" s="85">
        <v>5974</v>
      </c>
      <c r="E254" s="72">
        <v>6037</v>
      </c>
      <c r="F254" s="58">
        <f t="shared" si="19"/>
        <v>12011</v>
      </c>
      <c r="G254" s="75">
        <v>68173</v>
      </c>
      <c r="H254" s="72">
        <v>68530</v>
      </c>
      <c r="I254" s="58">
        <f t="shared" si="18"/>
        <v>136703</v>
      </c>
      <c r="J254" s="57"/>
    </row>
    <row r="255" spans="1:10" ht="20.149999999999999" customHeight="1">
      <c r="A255" s="17"/>
      <c r="B255" s="17"/>
      <c r="C255" s="81" t="s">
        <v>30</v>
      </c>
      <c r="D255" s="85">
        <v>39</v>
      </c>
      <c r="E255" s="72">
        <v>42</v>
      </c>
      <c r="F255" s="58">
        <f t="shared" si="19"/>
        <v>81</v>
      </c>
      <c r="G255" s="75">
        <v>384</v>
      </c>
      <c r="H255" s="72">
        <v>389</v>
      </c>
      <c r="I255" s="58">
        <f t="shared" si="18"/>
        <v>773</v>
      </c>
      <c r="J255" s="57"/>
    </row>
    <row r="256" spans="1:10" ht="20.149999999999999" customHeight="1">
      <c r="A256" s="17"/>
      <c r="B256" s="17"/>
      <c r="C256" s="81" t="s">
        <v>31</v>
      </c>
      <c r="D256" s="85">
        <v>0</v>
      </c>
      <c r="E256" s="72">
        <v>1</v>
      </c>
      <c r="F256" s="58">
        <f t="shared" si="19"/>
        <v>1</v>
      </c>
      <c r="G256" s="75">
        <v>0</v>
      </c>
      <c r="H256" s="72">
        <v>12</v>
      </c>
      <c r="I256" s="58">
        <f t="shared" si="18"/>
        <v>12</v>
      </c>
      <c r="J256" s="57"/>
    </row>
    <row r="257" spans="1:10" ht="20.149999999999999" customHeight="1">
      <c r="A257" s="17"/>
      <c r="B257" s="17"/>
      <c r="C257" s="81" t="s">
        <v>32</v>
      </c>
      <c r="D257" s="8"/>
      <c r="E257" s="9"/>
      <c r="F257" s="58" t="str">
        <f t="shared" si="19"/>
        <v>NR</v>
      </c>
      <c r="G257" s="80"/>
      <c r="H257" s="9"/>
      <c r="I257" s="58" t="str">
        <f t="shared" si="18"/>
        <v>NR</v>
      </c>
      <c r="J257" s="57"/>
    </row>
    <row r="258" spans="1:10" ht="20.149999999999999" customHeight="1">
      <c r="A258" s="17"/>
      <c r="B258" s="17"/>
      <c r="C258" s="81" t="s">
        <v>33</v>
      </c>
      <c r="D258" s="8"/>
      <c r="E258" s="9"/>
      <c r="F258" s="58" t="str">
        <f t="shared" si="19"/>
        <v>NR</v>
      </c>
      <c r="G258" s="80"/>
      <c r="H258" s="9"/>
      <c r="I258" s="58" t="str">
        <f t="shared" si="18"/>
        <v>NR</v>
      </c>
      <c r="J258" s="57"/>
    </row>
    <row r="259" spans="1:10" ht="20.149999999999999" customHeight="1">
      <c r="A259" s="17"/>
      <c r="B259" s="17"/>
      <c r="C259" s="81" t="s">
        <v>34</v>
      </c>
      <c r="D259" s="8"/>
      <c r="E259" s="9"/>
      <c r="F259" s="58" t="str">
        <f t="shared" si="19"/>
        <v>NR</v>
      </c>
      <c r="G259" s="80"/>
      <c r="H259" s="9"/>
      <c r="I259" s="58" t="str">
        <f t="shared" si="18"/>
        <v>NR</v>
      </c>
      <c r="J259" s="57"/>
    </row>
    <row r="260" spans="1:10" ht="20.149999999999999" customHeight="1">
      <c r="A260" s="17"/>
      <c r="B260" s="17"/>
      <c r="C260" s="81" t="s">
        <v>35</v>
      </c>
      <c r="D260" s="8"/>
      <c r="E260" s="9"/>
      <c r="F260" s="58" t="str">
        <f t="shared" si="19"/>
        <v>NR</v>
      </c>
      <c r="G260" s="80"/>
      <c r="H260" s="9"/>
      <c r="I260" s="58" t="str">
        <f t="shared" si="18"/>
        <v>NR</v>
      </c>
      <c r="J260" s="57"/>
    </row>
    <row r="261" spans="1:10" ht="20.149999999999999" customHeight="1">
      <c r="A261" s="17"/>
      <c r="B261" s="17"/>
      <c r="C261" s="81" t="s">
        <v>36</v>
      </c>
      <c r="D261" s="8"/>
      <c r="E261" s="9"/>
      <c r="F261" s="58" t="str">
        <f t="shared" si="19"/>
        <v>NR</v>
      </c>
      <c r="G261" s="80"/>
      <c r="H261" s="9"/>
      <c r="I261" s="58" t="str">
        <f t="shared" si="18"/>
        <v>NR</v>
      </c>
      <c r="J261" s="57"/>
    </row>
    <row r="262" spans="1:10" ht="20.149999999999999" customHeight="1" thickBot="1">
      <c r="A262" s="17"/>
      <c r="B262" s="17"/>
      <c r="C262" s="23" t="s">
        <v>14</v>
      </c>
      <c r="D262" s="52">
        <f>IF(COUNT(D240:D261)=0,"NR",SUM(D240:D261))</f>
        <v>182051</v>
      </c>
      <c r="E262" s="53">
        <f>IF(COUNT(E240:E261)=0,"NR",SUM(E240:E261))</f>
        <v>207364</v>
      </c>
      <c r="F262" s="54">
        <f t="shared" si="19"/>
        <v>389415</v>
      </c>
      <c r="G262" s="84">
        <f>IF(COUNT(G240:G261)=0,"NR",SUM(G240:G261))</f>
        <v>2102774</v>
      </c>
      <c r="H262" s="53">
        <f>IF(COUNT(H240:H261)=0,"NR",SUM(H240:H261))</f>
        <v>2398204</v>
      </c>
      <c r="I262" s="54">
        <f t="shared" si="18"/>
        <v>4500978</v>
      </c>
      <c r="J262" s="57"/>
    </row>
    <row r="263" spans="1:10" s="1" customForma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</row>
    <row r="264" spans="1:10" s="1" customForma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</row>
    <row r="265" spans="1:10" s="1" customFormat="1" ht="13">
      <c r="A265" s="17"/>
      <c r="B265" s="18" t="s">
        <v>7</v>
      </c>
      <c r="C265" s="17"/>
      <c r="D265" s="18" t="s">
        <v>45</v>
      </c>
      <c r="E265" s="17"/>
      <c r="F265" s="17"/>
      <c r="G265" s="17"/>
      <c r="H265" s="17"/>
      <c r="I265" s="17"/>
      <c r="J265" s="17"/>
    </row>
    <row r="266" spans="1:10" s="1" customFormat="1" ht="13" thickBo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</row>
    <row r="267" spans="1:10" s="1" customFormat="1" ht="24.75" customHeight="1">
      <c r="A267" s="17"/>
      <c r="B267" s="17"/>
      <c r="C267" s="128" t="s">
        <v>9</v>
      </c>
      <c r="D267" s="122" t="s">
        <v>10</v>
      </c>
      <c r="E267" s="123"/>
      <c r="F267" s="124"/>
      <c r="G267" s="123" t="s">
        <v>11</v>
      </c>
      <c r="H267" s="123"/>
      <c r="I267" s="124"/>
      <c r="J267" s="17"/>
    </row>
    <row r="268" spans="1:10" s="1" customFormat="1" ht="20.149999999999999" customHeight="1" thickBot="1">
      <c r="A268" s="17"/>
      <c r="B268" s="17"/>
      <c r="C268" s="129"/>
      <c r="D268" s="2" t="s">
        <v>12</v>
      </c>
      <c r="E268" s="3" t="s">
        <v>13</v>
      </c>
      <c r="F268" s="4" t="s">
        <v>14</v>
      </c>
      <c r="G268" s="100" t="s">
        <v>12</v>
      </c>
      <c r="H268" s="3" t="s">
        <v>13</v>
      </c>
      <c r="I268" s="4" t="s">
        <v>14</v>
      </c>
      <c r="J268" s="17"/>
    </row>
    <row r="269" spans="1:10" s="1" customFormat="1" ht="20.149999999999999" customHeight="1">
      <c r="A269" s="17"/>
      <c r="B269" s="17"/>
      <c r="C269" s="19" t="s">
        <v>15</v>
      </c>
      <c r="D269" s="6"/>
      <c r="E269" s="7"/>
      <c r="F269" s="50" t="str">
        <f>IF(COUNT(D269:E269)=0,"NR",SUM(D269:E269))</f>
        <v>NR</v>
      </c>
      <c r="G269" s="101"/>
      <c r="H269" s="7"/>
      <c r="I269" s="50" t="str">
        <f t="shared" ref="I269:I291" si="20">IF(COUNT(G269:H269)=0,"NR",SUM(G269:H269))</f>
        <v>NR</v>
      </c>
      <c r="J269" s="17"/>
    </row>
    <row r="270" spans="1:10" ht="20.149999999999999" customHeight="1">
      <c r="A270" s="17"/>
      <c r="B270" s="17"/>
      <c r="C270" s="20" t="s">
        <v>16</v>
      </c>
      <c r="D270" s="8"/>
      <c r="E270" s="9"/>
      <c r="F270" s="58" t="str">
        <f t="shared" ref="F270:F291" si="21">IF(COUNT(D270:E270)=0,"NR",SUM(D270:E270))</f>
        <v>NR</v>
      </c>
      <c r="G270" s="80"/>
      <c r="H270" s="9"/>
      <c r="I270" s="58" t="str">
        <f t="shared" si="20"/>
        <v>NR</v>
      </c>
      <c r="J270" s="57"/>
    </row>
    <row r="271" spans="1:10" ht="20.149999999999999" customHeight="1">
      <c r="A271" s="17"/>
      <c r="B271" s="17"/>
      <c r="C271" s="21" t="s">
        <v>17</v>
      </c>
      <c r="D271" s="8"/>
      <c r="E271" s="9"/>
      <c r="F271" s="58" t="str">
        <f t="shared" si="21"/>
        <v>NR</v>
      </c>
      <c r="G271" s="80"/>
      <c r="H271" s="9"/>
      <c r="I271" s="58" t="str">
        <f t="shared" si="20"/>
        <v>NR</v>
      </c>
      <c r="J271" s="57"/>
    </row>
    <row r="272" spans="1:10" ht="20.149999999999999" customHeight="1">
      <c r="A272" s="17"/>
      <c r="B272" s="17"/>
      <c r="C272" s="21" t="s">
        <v>18</v>
      </c>
      <c r="D272" s="8"/>
      <c r="E272" s="9"/>
      <c r="F272" s="58" t="str">
        <f t="shared" si="21"/>
        <v>NR</v>
      </c>
      <c r="G272" s="80"/>
      <c r="H272" s="9"/>
      <c r="I272" s="58" t="str">
        <f t="shared" si="20"/>
        <v>NR</v>
      </c>
      <c r="J272" s="57"/>
    </row>
    <row r="273" spans="1:10" ht="20.149999999999999" customHeight="1">
      <c r="A273" s="17"/>
      <c r="B273" s="17"/>
      <c r="C273" s="22" t="s">
        <v>19</v>
      </c>
      <c r="D273" s="8"/>
      <c r="E273" s="9"/>
      <c r="F273" s="58" t="str">
        <f t="shared" si="21"/>
        <v>NR</v>
      </c>
      <c r="G273" s="80"/>
      <c r="H273" s="9"/>
      <c r="I273" s="58" t="str">
        <f t="shared" si="20"/>
        <v>NR</v>
      </c>
      <c r="J273" s="57"/>
    </row>
    <row r="274" spans="1:10" ht="20.149999999999999" customHeight="1">
      <c r="A274" s="17"/>
      <c r="B274" s="17"/>
      <c r="C274" s="22" t="s">
        <v>20</v>
      </c>
      <c r="D274" s="8"/>
      <c r="E274" s="9"/>
      <c r="F274" s="58" t="str">
        <f t="shared" si="21"/>
        <v>NR</v>
      </c>
      <c r="G274" s="80"/>
      <c r="H274" s="9"/>
      <c r="I274" s="58" t="str">
        <f t="shared" si="20"/>
        <v>NR</v>
      </c>
      <c r="J274" s="57"/>
    </row>
    <row r="275" spans="1:10" ht="20.149999999999999" customHeight="1">
      <c r="A275" s="17"/>
      <c r="B275" s="17"/>
      <c r="C275" s="22" t="s">
        <v>21</v>
      </c>
      <c r="D275" s="8"/>
      <c r="E275" s="9"/>
      <c r="F275" s="58" t="str">
        <f t="shared" si="21"/>
        <v>NR</v>
      </c>
      <c r="G275" s="80"/>
      <c r="H275" s="9"/>
      <c r="I275" s="58" t="str">
        <f t="shared" si="20"/>
        <v>NR</v>
      </c>
      <c r="J275" s="57"/>
    </row>
    <row r="276" spans="1:10" ht="20.149999999999999" customHeight="1">
      <c r="A276" s="17"/>
      <c r="B276" s="17"/>
      <c r="C276" s="22" t="s">
        <v>22</v>
      </c>
      <c r="D276" s="8"/>
      <c r="E276" s="9"/>
      <c r="F276" s="58" t="str">
        <f t="shared" si="21"/>
        <v>NR</v>
      </c>
      <c r="G276" s="80"/>
      <c r="H276" s="9"/>
      <c r="I276" s="58" t="str">
        <f t="shared" si="20"/>
        <v>NR</v>
      </c>
      <c r="J276" s="57"/>
    </row>
    <row r="277" spans="1:10" ht="20.149999999999999" customHeight="1">
      <c r="A277" s="17"/>
      <c r="B277" s="17"/>
      <c r="C277" s="22" t="s">
        <v>23</v>
      </c>
      <c r="D277" s="8"/>
      <c r="E277" s="9"/>
      <c r="F277" s="58" t="str">
        <f t="shared" si="21"/>
        <v>NR</v>
      </c>
      <c r="G277" s="80"/>
      <c r="H277" s="9"/>
      <c r="I277" s="58" t="str">
        <f t="shared" si="20"/>
        <v>NR</v>
      </c>
      <c r="J277" s="57"/>
    </row>
    <row r="278" spans="1:10" ht="20.149999999999999" customHeight="1">
      <c r="A278" s="17"/>
      <c r="B278" s="17"/>
      <c r="C278" s="22" t="s">
        <v>24</v>
      </c>
      <c r="D278" s="8"/>
      <c r="E278" s="9"/>
      <c r="F278" s="58" t="str">
        <f t="shared" si="21"/>
        <v>NR</v>
      </c>
      <c r="G278" s="80"/>
      <c r="H278" s="9"/>
      <c r="I278" s="58" t="str">
        <f t="shared" si="20"/>
        <v>NR</v>
      </c>
      <c r="J278" s="57"/>
    </row>
    <row r="279" spans="1:10" ht="20.149999999999999" customHeight="1">
      <c r="A279" s="17"/>
      <c r="B279" s="17"/>
      <c r="C279" s="22" t="s">
        <v>25</v>
      </c>
      <c r="D279" s="8"/>
      <c r="E279" s="9"/>
      <c r="F279" s="58" t="str">
        <f t="shared" si="21"/>
        <v>NR</v>
      </c>
      <c r="G279" s="80"/>
      <c r="H279" s="9"/>
      <c r="I279" s="58" t="str">
        <f t="shared" si="20"/>
        <v>NR</v>
      </c>
      <c r="J279" s="57"/>
    </row>
    <row r="280" spans="1:10" ht="20.149999999999999" customHeight="1">
      <c r="A280" s="17"/>
      <c r="B280" s="17"/>
      <c r="C280" s="22" t="s">
        <v>26</v>
      </c>
      <c r="D280" s="8"/>
      <c r="E280" s="9"/>
      <c r="F280" s="58" t="str">
        <f t="shared" si="21"/>
        <v>NR</v>
      </c>
      <c r="G280" s="80"/>
      <c r="H280" s="9"/>
      <c r="I280" s="58" t="str">
        <f t="shared" si="20"/>
        <v>NR</v>
      </c>
      <c r="J280" s="57"/>
    </row>
    <row r="281" spans="1:10" ht="20.149999999999999" customHeight="1">
      <c r="A281" s="17"/>
      <c r="B281" s="17"/>
      <c r="C281" s="22" t="s">
        <v>27</v>
      </c>
      <c r="D281" s="8"/>
      <c r="E281" s="9"/>
      <c r="F281" s="58" t="str">
        <f t="shared" si="21"/>
        <v>NR</v>
      </c>
      <c r="G281" s="80"/>
      <c r="H281" s="9"/>
      <c r="I281" s="58" t="str">
        <f t="shared" si="20"/>
        <v>NR</v>
      </c>
      <c r="J281" s="57"/>
    </row>
    <row r="282" spans="1:10" ht="20.149999999999999" customHeight="1">
      <c r="A282" s="17"/>
      <c r="B282" s="17"/>
      <c r="C282" s="22" t="s">
        <v>28</v>
      </c>
      <c r="D282" s="85"/>
      <c r="E282" s="102"/>
      <c r="F282" s="58" t="str">
        <f t="shared" si="21"/>
        <v>NR</v>
      </c>
      <c r="G282" s="75"/>
      <c r="H282" s="73"/>
      <c r="I282" s="58" t="str">
        <f t="shared" si="20"/>
        <v>NR</v>
      </c>
      <c r="J282" s="57"/>
    </row>
    <row r="283" spans="1:10" ht="20.149999999999999" customHeight="1">
      <c r="A283" s="17"/>
      <c r="B283" s="17"/>
      <c r="C283" s="22" t="s">
        <v>29</v>
      </c>
      <c r="D283" s="103"/>
      <c r="E283" s="9"/>
      <c r="F283" s="58" t="str">
        <f t="shared" si="21"/>
        <v>NR</v>
      </c>
      <c r="G283" s="80"/>
      <c r="H283" s="9"/>
      <c r="I283" s="58" t="str">
        <f t="shared" si="20"/>
        <v>NR</v>
      </c>
      <c r="J283" s="57"/>
    </row>
    <row r="284" spans="1:10" ht="20.149999999999999" customHeight="1">
      <c r="A284" s="17"/>
      <c r="B284" s="17"/>
      <c r="C284" s="22" t="s">
        <v>30</v>
      </c>
      <c r="D284" s="85">
        <v>1199</v>
      </c>
      <c r="E284" s="72">
        <v>1204</v>
      </c>
      <c r="F284" s="58">
        <f t="shared" si="21"/>
        <v>2403</v>
      </c>
      <c r="G284" s="75">
        <v>12552</v>
      </c>
      <c r="H284" s="72">
        <v>12629</v>
      </c>
      <c r="I284" s="58">
        <f t="shared" si="20"/>
        <v>25181</v>
      </c>
      <c r="J284" s="57"/>
    </row>
    <row r="285" spans="1:10" ht="20.149999999999999" customHeight="1">
      <c r="A285" s="17"/>
      <c r="B285" s="17"/>
      <c r="C285" s="22" t="s">
        <v>31</v>
      </c>
      <c r="D285" s="85">
        <v>325</v>
      </c>
      <c r="E285" s="72">
        <v>458</v>
      </c>
      <c r="F285" s="58">
        <f t="shared" si="21"/>
        <v>783</v>
      </c>
      <c r="G285" s="75">
        <v>3981</v>
      </c>
      <c r="H285" s="72">
        <v>5505</v>
      </c>
      <c r="I285" s="58">
        <f t="shared" si="20"/>
        <v>9486</v>
      </c>
      <c r="J285" s="57"/>
    </row>
    <row r="286" spans="1:10" ht="20.149999999999999" customHeight="1">
      <c r="A286" s="17"/>
      <c r="B286" s="17"/>
      <c r="C286" s="22" t="s">
        <v>32</v>
      </c>
      <c r="D286" s="85">
        <v>217</v>
      </c>
      <c r="E286" s="72">
        <v>357</v>
      </c>
      <c r="F286" s="58">
        <f t="shared" si="21"/>
        <v>574</v>
      </c>
      <c r="G286" s="75">
        <v>2534</v>
      </c>
      <c r="H286" s="72">
        <v>4374</v>
      </c>
      <c r="I286" s="58">
        <f t="shared" si="20"/>
        <v>6908</v>
      </c>
      <c r="J286" s="57"/>
    </row>
    <row r="287" spans="1:10" ht="20.149999999999999" customHeight="1">
      <c r="A287" s="17"/>
      <c r="B287" s="17"/>
      <c r="C287" s="22" t="s">
        <v>33</v>
      </c>
      <c r="D287" s="85">
        <v>118</v>
      </c>
      <c r="E287" s="72">
        <v>238</v>
      </c>
      <c r="F287" s="58">
        <f t="shared" si="21"/>
        <v>356</v>
      </c>
      <c r="G287" s="75">
        <v>1376</v>
      </c>
      <c r="H287" s="72">
        <v>2913</v>
      </c>
      <c r="I287" s="58">
        <f t="shared" si="20"/>
        <v>4289</v>
      </c>
      <c r="J287" s="57"/>
    </row>
    <row r="288" spans="1:10" ht="20.149999999999999" customHeight="1">
      <c r="A288" s="17"/>
      <c r="B288" s="17"/>
      <c r="C288" s="22" t="s">
        <v>34</v>
      </c>
      <c r="D288" s="85">
        <v>74</v>
      </c>
      <c r="E288" s="72">
        <v>194</v>
      </c>
      <c r="F288" s="58">
        <f t="shared" si="21"/>
        <v>268</v>
      </c>
      <c r="G288" s="75">
        <v>886</v>
      </c>
      <c r="H288" s="72">
        <v>2504</v>
      </c>
      <c r="I288" s="58">
        <f t="shared" si="20"/>
        <v>3390</v>
      </c>
      <c r="J288" s="57"/>
    </row>
    <row r="289" spans="1:10" ht="20.149999999999999" customHeight="1">
      <c r="A289" s="17"/>
      <c r="B289" s="17"/>
      <c r="C289" s="22" t="s">
        <v>35</v>
      </c>
      <c r="D289" s="85">
        <v>55</v>
      </c>
      <c r="E289" s="72">
        <v>258</v>
      </c>
      <c r="F289" s="58">
        <f t="shared" si="21"/>
        <v>313</v>
      </c>
      <c r="G289" s="75">
        <v>665</v>
      </c>
      <c r="H289" s="72">
        <v>3411</v>
      </c>
      <c r="I289" s="58">
        <f t="shared" si="20"/>
        <v>4076</v>
      </c>
      <c r="J289" s="57"/>
    </row>
    <row r="290" spans="1:10" ht="20.149999999999999" customHeight="1">
      <c r="A290" s="17"/>
      <c r="B290" s="17"/>
      <c r="C290" s="22" t="s">
        <v>36</v>
      </c>
      <c r="D290" s="104"/>
      <c r="E290" s="9"/>
      <c r="F290" s="58" t="str">
        <f>IF(COUNT(D290:E290)=0,"NR",SUM(D290:E290))</f>
        <v>NR</v>
      </c>
      <c r="G290" s="80"/>
      <c r="H290" s="9"/>
      <c r="I290" s="58" t="str">
        <f t="shared" si="20"/>
        <v>NR</v>
      </c>
      <c r="J290" s="57"/>
    </row>
    <row r="291" spans="1:10" ht="20.149999999999999" customHeight="1" thickBot="1">
      <c r="A291" s="17"/>
      <c r="B291" s="17"/>
      <c r="C291" s="23" t="s">
        <v>14</v>
      </c>
      <c r="D291" s="52">
        <f>IF(COUNT(D269:D290)=0,"NR",SUM(D269:D290))</f>
        <v>1988</v>
      </c>
      <c r="E291" s="53">
        <f>IF(COUNT(E269:E290)=0,"NR",SUM(E269:E290))</f>
        <v>2709</v>
      </c>
      <c r="F291" s="54">
        <f t="shared" si="21"/>
        <v>4697</v>
      </c>
      <c r="G291" s="84">
        <f>IF(COUNT(G269:G290)=0,"NR",SUM(G269:G290))</f>
        <v>21994</v>
      </c>
      <c r="H291" s="53">
        <f>IF(COUNT(H269:H290)=0,"NR",SUM(H269:H290))</f>
        <v>31336</v>
      </c>
      <c r="I291" s="54">
        <f t="shared" si="20"/>
        <v>53330</v>
      </c>
      <c r="J291" s="57"/>
    </row>
    <row r="292" spans="1:10" s="1" customForma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</row>
    <row r="293" spans="1:10" s="1" customForma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</row>
    <row r="294" spans="1:10" s="1" customFormat="1" ht="13">
      <c r="A294" s="17"/>
      <c r="B294" s="18" t="s">
        <v>7</v>
      </c>
      <c r="C294" s="17"/>
      <c r="D294" s="18" t="s">
        <v>46</v>
      </c>
      <c r="E294" s="17"/>
      <c r="F294" s="17"/>
      <c r="G294" s="17"/>
      <c r="H294" s="17"/>
      <c r="I294" s="17"/>
      <c r="J294" s="17"/>
    </row>
    <row r="295" spans="1:10" s="1" customFormat="1" ht="13" thickBo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</row>
    <row r="296" spans="1:10" s="1" customFormat="1" ht="24.75" customHeight="1">
      <c r="A296" s="17"/>
      <c r="B296" s="17"/>
      <c r="C296" s="128" t="s">
        <v>9</v>
      </c>
      <c r="D296" s="122" t="s">
        <v>10</v>
      </c>
      <c r="E296" s="123"/>
      <c r="F296" s="124"/>
      <c r="G296" s="123" t="s">
        <v>11</v>
      </c>
      <c r="H296" s="123"/>
      <c r="I296" s="124"/>
      <c r="J296" s="17"/>
    </row>
    <row r="297" spans="1:10" s="1" customFormat="1" ht="20.149999999999999" customHeight="1" thickBot="1">
      <c r="A297" s="17"/>
      <c r="B297" s="17"/>
      <c r="C297" s="129"/>
      <c r="D297" s="91" t="s">
        <v>12</v>
      </c>
      <c r="E297" s="92" t="s">
        <v>13</v>
      </c>
      <c r="F297" s="93" t="s">
        <v>14</v>
      </c>
      <c r="G297" s="94" t="s">
        <v>12</v>
      </c>
      <c r="H297" s="92" t="s">
        <v>13</v>
      </c>
      <c r="I297" s="93" t="s">
        <v>14</v>
      </c>
      <c r="J297" s="17"/>
    </row>
    <row r="298" spans="1:10" ht="20.149999999999999" customHeight="1">
      <c r="A298" s="17"/>
      <c r="B298" s="17"/>
      <c r="C298" s="105" t="s">
        <v>15</v>
      </c>
      <c r="D298" s="87">
        <v>3</v>
      </c>
      <c r="E298" s="88">
        <v>4</v>
      </c>
      <c r="F298" s="89">
        <f>IF(COUNT(D298:E298)=0,"NR",SUM(D298:E298))</f>
        <v>7</v>
      </c>
      <c r="G298" s="90">
        <v>66</v>
      </c>
      <c r="H298" s="88">
        <v>40</v>
      </c>
      <c r="I298" s="89">
        <f t="shared" ref="I298:I320" si="22">IF(COUNT(G298:H298)=0,"NR",SUM(G298:H298))</f>
        <v>106</v>
      </c>
      <c r="J298" s="57"/>
    </row>
    <row r="299" spans="1:10" ht="20.149999999999999" customHeight="1">
      <c r="A299" s="17"/>
      <c r="B299" s="17"/>
      <c r="C299" s="20" t="s">
        <v>16</v>
      </c>
      <c r="D299" s="85">
        <v>57</v>
      </c>
      <c r="E299" s="72">
        <v>70</v>
      </c>
      <c r="F299" s="58">
        <f t="shared" ref="F299:F320" si="23">IF(COUNT(D299:E299)=0,"NR",SUM(D299:E299))</f>
        <v>127</v>
      </c>
      <c r="G299" s="75">
        <v>926</v>
      </c>
      <c r="H299" s="72">
        <v>1011</v>
      </c>
      <c r="I299" s="58">
        <f t="shared" si="22"/>
        <v>1937</v>
      </c>
      <c r="J299" s="57"/>
    </row>
    <row r="300" spans="1:10" ht="20.149999999999999" customHeight="1">
      <c r="A300" s="17"/>
      <c r="B300" s="17"/>
      <c r="C300" s="21" t="s">
        <v>17</v>
      </c>
      <c r="D300" s="85">
        <v>77</v>
      </c>
      <c r="E300" s="72">
        <v>69</v>
      </c>
      <c r="F300" s="58">
        <f t="shared" si="23"/>
        <v>146</v>
      </c>
      <c r="G300" s="75">
        <v>1022</v>
      </c>
      <c r="H300" s="72">
        <v>908</v>
      </c>
      <c r="I300" s="58">
        <f t="shared" si="22"/>
        <v>1930</v>
      </c>
      <c r="J300" s="57"/>
    </row>
    <row r="301" spans="1:10" ht="20.149999999999999" customHeight="1">
      <c r="A301" s="17"/>
      <c r="B301" s="17"/>
      <c r="C301" s="21" t="s">
        <v>18</v>
      </c>
      <c r="D301" s="85">
        <v>55</v>
      </c>
      <c r="E301" s="72">
        <v>56</v>
      </c>
      <c r="F301" s="58">
        <f t="shared" si="23"/>
        <v>111</v>
      </c>
      <c r="G301" s="75">
        <v>685</v>
      </c>
      <c r="H301" s="72">
        <v>749</v>
      </c>
      <c r="I301" s="58">
        <f t="shared" si="22"/>
        <v>1434</v>
      </c>
      <c r="J301" s="57"/>
    </row>
    <row r="302" spans="1:10" ht="20.149999999999999" customHeight="1">
      <c r="A302" s="17"/>
      <c r="B302" s="17"/>
      <c r="C302" s="22" t="s">
        <v>19</v>
      </c>
      <c r="D302" s="85">
        <v>27</v>
      </c>
      <c r="E302" s="72">
        <v>20</v>
      </c>
      <c r="F302" s="58">
        <f t="shared" si="23"/>
        <v>47</v>
      </c>
      <c r="G302" s="75">
        <v>339</v>
      </c>
      <c r="H302" s="72">
        <v>230</v>
      </c>
      <c r="I302" s="58">
        <f t="shared" si="22"/>
        <v>569</v>
      </c>
      <c r="J302" s="57"/>
    </row>
    <row r="303" spans="1:10" ht="20.149999999999999" customHeight="1">
      <c r="A303" s="17"/>
      <c r="B303" s="17"/>
      <c r="C303" s="22" t="s">
        <v>20</v>
      </c>
      <c r="D303" s="85">
        <v>45</v>
      </c>
      <c r="E303" s="72">
        <v>40</v>
      </c>
      <c r="F303" s="58">
        <f t="shared" si="23"/>
        <v>85</v>
      </c>
      <c r="G303" s="75">
        <v>734</v>
      </c>
      <c r="H303" s="72">
        <v>717</v>
      </c>
      <c r="I303" s="58">
        <f t="shared" si="22"/>
        <v>1451</v>
      </c>
      <c r="J303" s="57"/>
    </row>
    <row r="304" spans="1:10" ht="20.149999999999999" customHeight="1">
      <c r="A304" s="17"/>
      <c r="B304" s="17"/>
      <c r="C304" s="22" t="s">
        <v>21</v>
      </c>
      <c r="D304" s="85">
        <v>1556</v>
      </c>
      <c r="E304" s="72">
        <v>1924</v>
      </c>
      <c r="F304" s="58">
        <f t="shared" si="23"/>
        <v>3480</v>
      </c>
      <c r="G304" s="75">
        <v>18609</v>
      </c>
      <c r="H304" s="72">
        <v>23761</v>
      </c>
      <c r="I304" s="58">
        <f t="shared" si="22"/>
        <v>42370</v>
      </c>
      <c r="J304" s="57"/>
    </row>
    <row r="305" spans="1:10" ht="20.149999999999999" customHeight="1">
      <c r="A305" s="17"/>
      <c r="B305" s="17"/>
      <c r="C305" s="22" t="s">
        <v>22</v>
      </c>
      <c r="D305" s="85">
        <v>1752</v>
      </c>
      <c r="E305" s="72">
        <v>2330</v>
      </c>
      <c r="F305" s="58">
        <f t="shared" si="23"/>
        <v>4082</v>
      </c>
      <c r="G305" s="75">
        <v>19192</v>
      </c>
      <c r="H305" s="72">
        <v>27006</v>
      </c>
      <c r="I305" s="58">
        <f t="shared" si="22"/>
        <v>46198</v>
      </c>
      <c r="J305" s="57"/>
    </row>
    <row r="306" spans="1:10" ht="20.149999999999999" customHeight="1">
      <c r="A306" s="17"/>
      <c r="B306" s="17"/>
      <c r="C306" s="22" t="s">
        <v>23</v>
      </c>
      <c r="D306" s="85">
        <v>1905</v>
      </c>
      <c r="E306" s="72">
        <v>2310</v>
      </c>
      <c r="F306" s="58">
        <f t="shared" si="23"/>
        <v>4215</v>
      </c>
      <c r="G306" s="75">
        <v>21343</v>
      </c>
      <c r="H306" s="72">
        <v>27131</v>
      </c>
      <c r="I306" s="58">
        <f t="shared" si="22"/>
        <v>48474</v>
      </c>
      <c r="J306" s="57"/>
    </row>
    <row r="307" spans="1:10" ht="20.149999999999999" customHeight="1">
      <c r="A307" s="17"/>
      <c r="B307" s="17"/>
      <c r="C307" s="22" t="s">
        <v>24</v>
      </c>
      <c r="D307" s="85">
        <v>1996</v>
      </c>
      <c r="E307" s="72">
        <v>2249</v>
      </c>
      <c r="F307" s="58">
        <f t="shared" si="23"/>
        <v>4245</v>
      </c>
      <c r="G307" s="75">
        <v>22917</v>
      </c>
      <c r="H307" s="72">
        <v>26608</v>
      </c>
      <c r="I307" s="58">
        <f t="shared" si="22"/>
        <v>49525</v>
      </c>
      <c r="J307" s="57"/>
    </row>
    <row r="308" spans="1:10" ht="20.149999999999999" customHeight="1">
      <c r="A308" s="17"/>
      <c r="B308" s="17"/>
      <c r="C308" s="22" t="s">
        <v>25</v>
      </c>
      <c r="D308" s="85">
        <v>1741</v>
      </c>
      <c r="E308" s="72">
        <v>2068</v>
      </c>
      <c r="F308" s="58">
        <f t="shared" si="23"/>
        <v>3809</v>
      </c>
      <c r="G308" s="75">
        <v>19743</v>
      </c>
      <c r="H308" s="72">
        <v>23461</v>
      </c>
      <c r="I308" s="58">
        <f t="shared" si="22"/>
        <v>43204</v>
      </c>
      <c r="J308" s="57"/>
    </row>
    <row r="309" spans="1:10" ht="20.149999999999999" customHeight="1">
      <c r="A309" s="17"/>
      <c r="B309" s="17"/>
      <c r="C309" s="22" t="s">
        <v>26</v>
      </c>
      <c r="D309" s="85">
        <v>1348</v>
      </c>
      <c r="E309" s="72">
        <v>1605</v>
      </c>
      <c r="F309" s="58">
        <f t="shared" si="23"/>
        <v>2953</v>
      </c>
      <c r="G309" s="75">
        <v>15639</v>
      </c>
      <c r="H309" s="72">
        <v>19088</v>
      </c>
      <c r="I309" s="58">
        <f t="shared" si="22"/>
        <v>34727</v>
      </c>
      <c r="J309" s="57"/>
    </row>
    <row r="310" spans="1:10" ht="20.149999999999999" customHeight="1">
      <c r="A310" s="17"/>
      <c r="B310" s="17"/>
      <c r="C310" s="22" t="s">
        <v>27</v>
      </c>
      <c r="D310" s="85">
        <v>1193</v>
      </c>
      <c r="E310" s="72">
        <v>1629</v>
      </c>
      <c r="F310" s="58">
        <f t="shared" si="23"/>
        <v>2822</v>
      </c>
      <c r="G310" s="75">
        <v>14327</v>
      </c>
      <c r="H310" s="72">
        <v>19144</v>
      </c>
      <c r="I310" s="58">
        <f t="shared" si="22"/>
        <v>33471</v>
      </c>
      <c r="J310" s="57"/>
    </row>
    <row r="311" spans="1:10" ht="20.149999999999999" customHeight="1">
      <c r="A311" s="17"/>
      <c r="B311" s="17"/>
      <c r="C311" s="22" t="s">
        <v>28</v>
      </c>
      <c r="D311" s="85">
        <v>1344</v>
      </c>
      <c r="E311" s="72">
        <v>1724</v>
      </c>
      <c r="F311" s="58">
        <f t="shared" si="23"/>
        <v>3068</v>
      </c>
      <c r="G311" s="75">
        <v>16356</v>
      </c>
      <c r="H311" s="72">
        <v>21345</v>
      </c>
      <c r="I311" s="58">
        <f t="shared" si="22"/>
        <v>37701</v>
      </c>
      <c r="J311" s="57"/>
    </row>
    <row r="312" spans="1:10" ht="20.149999999999999" customHeight="1">
      <c r="A312" s="17"/>
      <c r="B312" s="17"/>
      <c r="C312" s="22" t="s">
        <v>29</v>
      </c>
      <c r="D312" s="85">
        <v>1600</v>
      </c>
      <c r="E312" s="72">
        <v>2323</v>
      </c>
      <c r="F312" s="58">
        <f t="shared" si="23"/>
        <v>3923</v>
      </c>
      <c r="G312" s="75">
        <v>19644</v>
      </c>
      <c r="H312" s="72">
        <v>28602</v>
      </c>
      <c r="I312" s="58">
        <f t="shared" si="22"/>
        <v>48246</v>
      </c>
      <c r="J312" s="57"/>
    </row>
    <row r="313" spans="1:10" ht="20.149999999999999" customHeight="1">
      <c r="A313" s="17"/>
      <c r="B313" s="17"/>
      <c r="C313" s="22" t="s">
        <v>30</v>
      </c>
      <c r="D313" s="85">
        <v>197</v>
      </c>
      <c r="E313" s="72">
        <v>306</v>
      </c>
      <c r="F313" s="58">
        <f t="shared" si="23"/>
        <v>503</v>
      </c>
      <c r="G313" s="75">
        <v>2283</v>
      </c>
      <c r="H313" s="72">
        <v>3548</v>
      </c>
      <c r="I313" s="58">
        <f t="shared" si="22"/>
        <v>5831</v>
      </c>
      <c r="J313" s="57"/>
    </row>
    <row r="314" spans="1:10" ht="20.149999999999999" customHeight="1">
      <c r="A314" s="17"/>
      <c r="B314" s="17"/>
      <c r="C314" s="22" t="s">
        <v>31</v>
      </c>
      <c r="D314" s="85">
        <v>125</v>
      </c>
      <c r="E314" s="72">
        <v>189</v>
      </c>
      <c r="F314" s="58">
        <f t="shared" si="23"/>
        <v>314</v>
      </c>
      <c r="G314" s="75">
        <v>1395</v>
      </c>
      <c r="H314" s="72">
        <v>2086</v>
      </c>
      <c r="I314" s="58">
        <f t="shared" si="22"/>
        <v>3481</v>
      </c>
      <c r="J314" s="57"/>
    </row>
    <row r="315" spans="1:10" ht="20.149999999999999" customHeight="1">
      <c r="A315" s="17"/>
      <c r="B315" s="17"/>
      <c r="C315" s="22" t="s">
        <v>32</v>
      </c>
      <c r="D315" s="85">
        <v>67</v>
      </c>
      <c r="E315" s="72">
        <v>111</v>
      </c>
      <c r="F315" s="58">
        <f t="shared" si="23"/>
        <v>178</v>
      </c>
      <c r="G315" s="75">
        <v>706</v>
      </c>
      <c r="H315" s="72">
        <v>1330</v>
      </c>
      <c r="I315" s="58">
        <f t="shared" si="22"/>
        <v>2036</v>
      </c>
      <c r="J315" s="57"/>
    </row>
    <row r="316" spans="1:10" ht="20.149999999999999" customHeight="1">
      <c r="A316" s="17"/>
      <c r="B316" s="17"/>
      <c r="C316" s="22" t="s">
        <v>33</v>
      </c>
      <c r="D316" s="85">
        <v>46</v>
      </c>
      <c r="E316" s="72">
        <v>59</v>
      </c>
      <c r="F316" s="58">
        <f t="shared" si="23"/>
        <v>105</v>
      </c>
      <c r="G316" s="75">
        <v>519</v>
      </c>
      <c r="H316" s="72">
        <v>671</v>
      </c>
      <c r="I316" s="58">
        <f t="shared" si="22"/>
        <v>1190</v>
      </c>
      <c r="J316" s="57"/>
    </row>
    <row r="317" spans="1:10" ht="20.149999999999999" customHeight="1">
      <c r="A317" s="17"/>
      <c r="B317" s="17"/>
      <c r="C317" s="22" t="s">
        <v>34</v>
      </c>
      <c r="D317" s="85">
        <v>20</v>
      </c>
      <c r="E317" s="72">
        <v>25</v>
      </c>
      <c r="F317" s="58">
        <f t="shared" si="23"/>
        <v>45</v>
      </c>
      <c r="G317" s="75">
        <v>221</v>
      </c>
      <c r="H317" s="72">
        <v>292</v>
      </c>
      <c r="I317" s="58">
        <f t="shared" si="22"/>
        <v>513</v>
      </c>
      <c r="J317" s="57"/>
    </row>
    <row r="318" spans="1:10" ht="20.149999999999999" customHeight="1">
      <c r="A318" s="17"/>
      <c r="B318" s="17"/>
      <c r="C318" s="22" t="s">
        <v>35</v>
      </c>
      <c r="D318" s="85">
        <v>4</v>
      </c>
      <c r="E318" s="72">
        <v>12</v>
      </c>
      <c r="F318" s="58">
        <f t="shared" si="23"/>
        <v>16</v>
      </c>
      <c r="G318" s="75">
        <v>46</v>
      </c>
      <c r="H318" s="72">
        <v>117</v>
      </c>
      <c r="I318" s="58">
        <f t="shared" si="22"/>
        <v>163</v>
      </c>
      <c r="J318" s="57"/>
    </row>
    <row r="319" spans="1:10" ht="20.149999999999999" customHeight="1">
      <c r="A319" s="17"/>
      <c r="B319" s="17"/>
      <c r="C319" s="22" t="s">
        <v>36</v>
      </c>
      <c r="D319" s="8"/>
      <c r="E319" s="9"/>
      <c r="F319" s="58" t="str">
        <f t="shared" si="23"/>
        <v>NR</v>
      </c>
      <c r="G319" s="80"/>
      <c r="H319" s="9"/>
      <c r="I319" s="58" t="str">
        <f t="shared" si="22"/>
        <v>NR</v>
      </c>
      <c r="J319" s="57"/>
    </row>
    <row r="320" spans="1:10" ht="20.149999999999999" customHeight="1" thickBot="1">
      <c r="A320" s="17"/>
      <c r="B320" s="17"/>
      <c r="C320" s="23" t="s">
        <v>14</v>
      </c>
      <c r="D320" s="52">
        <f>IF(COUNT(D298:D319)=0,"NR",SUM(D298:D319))</f>
        <v>15158</v>
      </c>
      <c r="E320" s="53">
        <f>IF(COUNT(E298:E319)=0,"NR",SUM(E298:E319))</f>
        <v>19123</v>
      </c>
      <c r="F320" s="54">
        <f t="shared" si="23"/>
        <v>34281</v>
      </c>
      <c r="G320" s="84">
        <f>IF(COUNT(G298:G319)=0,"NR",SUM(G298:G319))</f>
        <v>176712</v>
      </c>
      <c r="H320" s="53">
        <f>IF(COUNT(H298:H319)=0,"NR",SUM(H298:H319))</f>
        <v>227845</v>
      </c>
      <c r="I320" s="54">
        <f t="shared" si="22"/>
        <v>404557</v>
      </c>
      <c r="J320" s="57"/>
    </row>
    <row r="321" spans="1:11" ht="20.149999999999999" customHeight="1">
      <c r="A321" s="17"/>
      <c r="B321" s="17"/>
      <c r="C321" s="63"/>
      <c r="D321" s="68"/>
      <c r="E321" s="68"/>
      <c r="F321" s="68"/>
      <c r="G321" s="68"/>
      <c r="H321" s="68"/>
      <c r="I321" s="68"/>
      <c r="J321" s="57"/>
    </row>
    <row r="322" spans="1:11" s="1" customForma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</row>
    <row r="323" spans="1:11" s="1" customForma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</row>
    <row r="324" spans="1:11" s="1" customFormat="1" ht="13">
      <c r="A324" s="17"/>
      <c r="B324" s="18" t="s">
        <v>7</v>
      </c>
      <c r="C324" s="17"/>
      <c r="D324" s="18" t="s">
        <v>47</v>
      </c>
      <c r="E324" s="125"/>
      <c r="F324" s="126"/>
      <c r="G324" s="126"/>
      <c r="H324" s="126"/>
      <c r="I324" s="127"/>
      <c r="J324" s="107"/>
      <c r="K324" s="61" t="b">
        <f>NOT(OR(ISBLANK(E324),EXACT(UPPER(E324),"PLEASE SPECIFY")))</f>
        <v>0</v>
      </c>
    </row>
    <row r="325" spans="1:11" s="1" customFormat="1" ht="12.75" customHeight="1" thickBo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</row>
    <row r="326" spans="1:11" s="1" customFormat="1" ht="24.75" customHeight="1">
      <c r="A326" s="17"/>
      <c r="B326" s="17"/>
      <c r="C326" s="114" t="s">
        <v>9</v>
      </c>
      <c r="D326" s="122" t="s">
        <v>10</v>
      </c>
      <c r="E326" s="123"/>
      <c r="F326" s="124"/>
      <c r="G326" s="122" t="s">
        <v>11</v>
      </c>
      <c r="H326" s="123"/>
      <c r="I326" s="124"/>
      <c r="J326" s="17"/>
    </row>
    <row r="327" spans="1:11" s="1" customFormat="1" ht="20.149999999999999" customHeight="1" thickBot="1">
      <c r="A327" s="17"/>
      <c r="B327" s="17"/>
      <c r="C327" s="115"/>
      <c r="D327" s="2" t="s">
        <v>12</v>
      </c>
      <c r="E327" s="3" t="s">
        <v>13</v>
      </c>
      <c r="F327" s="4" t="s">
        <v>14</v>
      </c>
      <c r="G327" s="2" t="s">
        <v>12</v>
      </c>
      <c r="H327" s="3" t="s">
        <v>13</v>
      </c>
      <c r="I327" s="4" t="s">
        <v>14</v>
      </c>
      <c r="J327" s="17"/>
    </row>
    <row r="328" spans="1:11" ht="20.149999999999999" customHeight="1">
      <c r="A328" s="17"/>
      <c r="B328" s="17"/>
      <c r="C328" s="19" t="s">
        <v>15</v>
      </c>
      <c r="D328" s="6"/>
      <c r="E328" s="7"/>
      <c r="F328" s="50" t="str">
        <f>IF(COUNT(D328:E328)=0,"NR",SUM(D328:E328))</f>
        <v>NR</v>
      </c>
      <c r="G328" s="6"/>
      <c r="H328" s="7"/>
      <c r="I328" s="50" t="str">
        <f t="shared" ref="I328:I350" si="24">IF(COUNT(G328:H328)=0,"NR",SUM(G328:H328))</f>
        <v>NR</v>
      </c>
      <c r="J328" s="57"/>
    </row>
    <row r="329" spans="1:11" ht="20.149999999999999" customHeight="1">
      <c r="A329" s="17"/>
      <c r="B329" s="17"/>
      <c r="C329" s="20" t="s">
        <v>16</v>
      </c>
      <c r="D329" s="8"/>
      <c r="E329" s="9"/>
      <c r="F329" s="58" t="str">
        <f t="shared" ref="F329:F350" si="25">IF(COUNT(D329:E329)=0,"NR",SUM(D329:E329))</f>
        <v>NR</v>
      </c>
      <c r="G329" s="8"/>
      <c r="H329" s="9"/>
      <c r="I329" s="58" t="str">
        <f t="shared" si="24"/>
        <v>NR</v>
      </c>
      <c r="J329" s="57"/>
    </row>
    <row r="330" spans="1:11" ht="20.149999999999999" customHeight="1">
      <c r="A330" s="17"/>
      <c r="B330" s="17"/>
      <c r="C330" s="21" t="s">
        <v>17</v>
      </c>
      <c r="D330" s="8"/>
      <c r="E330" s="9"/>
      <c r="F330" s="58" t="str">
        <f t="shared" si="25"/>
        <v>NR</v>
      </c>
      <c r="G330" s="8"/>
      <c r="H330" s="9"/>
      <c r="I330" s="58" t="str">
        <f t="shared" si="24"/>
        <v>NR</v>
      </c>
      <c r="J330" s="57"/>
    </row>
    <row r="331" spans="1:11" ht="20.149999999999999" customHeight="1">
      <c r="A331" s="17"/>
      <c r="B331" s="17"/>
      <c r="C331" s="21" t="s">
        <v>18</v>
      </c>
      <c r="D331" s="8"/>
      <c r="E331" s="9"/>
      <c r="F331" s="58" t="str">
        <f t="shared" si="25"/>
        <v>NR</v>
      </c>
      <c r="G331" s="8"/>
      <c r="H331" s="9"/>
      <c r="I331" s="58" t="str">
        <f t="shared" si="24"/>
        <v>NR</v>
      </c>
      <c r="J331" s="57"/>
    </row>
    <row r="332" spans="1:11" ht="20.149999999999999" customHeight="1">
      <c r="A332" s="17"/>
      <c r="B332" s="17"/>
      <c r="C332" s="22" t="s">
        <v>19</v>
      </c>
      <c r="D332" s="8"/>
      <c r="E332" s="9"/>
      <c r="F332" s="58" t="str">
        <f t="shared" si="25"/>
        <v>NR</v>
      </c>
      <c r="G332" s="8"/>
      <c r="H332" s="9"/>
      <c r="I332" s="58" t="str">
        <f t="shared" si="24"/>
        <v>NR</v>
      </c>
      <c r="J332" s="57"/>
    </row>
    <row r="333" spans="1:11" ht="20.149999999999999" customHeight="1">
      <c r="A333" s="17"/>
      <c r="B333" s="17"/>
      <c r="C333" s="22" t="s">
        <v>20</v>
      </c>
      <c r="D333" s="8"/>
      <c r="E333" s="9"/>
      <c r="F333" s="58" t="str">
        <f t="shared" si="25"/>
        <v>NR</v>
      </c>
      <c r="G333" s="8"/>
      <c r="H333" s="9"/>
      <c r="I333" s="58" t="str">
        <f t="shared" si="24"/>
        <v>NR</v>
      </c>
      <c r="J333" s="57"/>
    </row>
    <row r="334" spans="1:11" ht="20.149999999999999" customHeight="1">
      <c r="A334" s="17"/>
      <c r="B334" s="17"/>
      <c r="C334" s="22" t="s">
        <v>21</v>
      </c>
      <c r="D334" s="8"/>
      <c r="E334" s="9"/>
      <c r="F334" s="58" t="str">
        <f t="shared" si="25"/>
        <v>NR</v>
      </c>
      <c r="G334" s="8"/>
      <c r="H334" s="9"/>
      <c r="I334" s="58" t="str">
        <f t="shared" si="24"/>
        <v>NR</v>
      </c>
      <c r="J334" s="57"/>
    </row>
    <row r="335" spans="1:11" ht="20.149999999999999" customHeight="1">
      <c r="A335" s="17"/>
      <c r="B335" s="17"/>
      <c r="C335" s="22" t="s">
        <v>22</v>
      </c>
      <c r="D335" s="8"/>
      <c r="E335" s="9"/>
      <c r="F335" s="58" t="str">
        <f t="shared" si="25"/>
        <v>NR</v>
      </c>
      <c r="G335" s="8"/>
      <c r="H335" s="9"/>
      <c r="I335" s="58" t="str">
        <f t="shared" si="24"/>
        <v>NR</v>
      </c>
      <c r="J335" s="57"/>
    </row>
    <row r="336" spans="1:11" ht="20.149999999999999" customHeight="1">
      <c r="A336" s="17"/>
      <c r="B336" s="17"/>
      <c r="C336" s="22" t="s">
        <v>23</v>
      </c>
      <c r="D336" s="8"/>
      <c r="E336" s="9"/>
      <c r="F336" s="58" t="str">
        <f t="shared" si="25"/>
        <v>NR</v>
      </c>
      <c r="G336" s="8"/>
      <c r="H336" s="9"/>
      <c r="I336" s="58" t="str">
        <f t="shared" si="24"/>
        <v>NR</v>
      </c>
      <c r="J336" s="57"/>
    </row>
    <row r="337" spans="1:10" ht="20.149999999999999" customHeight="1">
      <c r="A337" s="17"/>
      <c r="B337" s="17"/>
      <c r="C337" s="22" t="s">
        <v>24</v>
      </c>
      <c r="D337" s="8"/>
      <c r="E337" s="9"/>
      <c r="F337" s="58" t="str">
        <f t="shared" si="25"/>
        <v>NR</v>
      </c>
      <c r="G337" s="8"/>
      <c r="H337" s="9"/>
      <c r="I337" s="58" t="str">
        <f t="shared" si="24"/>
        <v>NR</v>
      </c>
      <c r="J337" s="57"/>
    </row>
    <row r="338" spans="1:10" ht="20.149999999999999" customHeight="1">
      <c r="A338" s="17"/>
      <c r="B338" s="17"/>
      <c r="C338" s="22" t="s">
        <v>25</v>
      </c>
      <c r="D338" s="8"/>
      <c r="E338" s="9"/>
      <c r="F338" s="58" t="str">
        <f t="shared" si="25"/>
        <v>NR</v>
      </c>
      <c r="G338" s="8"/>
      <c r="H338" s="9"/>
      <c r="I338" s="58" t="str">
        <f t="shared" si="24"/>
        <v>NR</v>
      </c>
      <c r="J338" s="57"/>
    </row>
    <row r="339" spans="1:10" ht="20.149999999999999" customHeight="1">
      <c r="A339" s="17"/>
      <c r="B339" s="17"/>
      <c r="C339" s="22" t="s">
        <v>26</v>
      </c>
      <c r="D339" s="8"/>
      <c r="E339" s="9"/>
      <c r="F339" s="58" t="str">
        <f t="shared" si="25"/>
        <v>NR</v>
      </c>
      <c r="G339" s="8"/>
      <c r="H339" s="9"/>
      <c r="I339" s="58" t="str">
        <f t="shared" si="24"/>
        <v>NR</v>
      </c>
      <c r="J339" s="57"/>
    </row>
    <row r="340" spans="1:10" ht="20.149999999999999" customHeight="1">
      <c r="A340" s="17"/>
      <c r="B340" s="17"/>
      <c r="C340" s="22" t="s">
        <v>27</v>
      </c>
      <c r="D340" s="8"/>
      <c r="E340" s="9"/>
      <c r="F340" s="58" t="str">
        <f t="shared" si="25"/>
        <v>NR</v>
      </c>
      <c r="G340" s="8"/>
      <c r="H340" s="9"/>
      <c r="I340" s="58" t="str">
        <f t="shared" si="24"/>
        <v>NR</v>
      </c>
      <c r="J340" s="57"/>
    </row>
    <row r="341" spans="1:10" ht="20.149999999999999" customHeight="1">
      <c r="A341" s="17"/>
      <c r="B341" s="17"/>
      <c r="C341" s="22" t="s">
        <v>28</v>
      </c>
      <c r="D341" s="8"/>
      <c r="E341" s="9"/>
      <c r="F341" s="58" t="str">
        <f t="shared" si="25"/>
        <v>NR</v>
      </c>
      <c r="G341" s="8"/>
      <c r="H341" s="9"/>
      <c r="I341" s="58" t="str">
        <f t="shared" si="24"/>
        <v>NR</v>
      </c>
      <c r="J341" s="57"/>
    </row>
    <row r="342" spans="1:10" ht="20.149999999999999" customHeight="1">
      <c r="A342" s="17"/>
      <c r="B342" s="17"/>
      <c r="C342" s="22" t="s">
        <v>29</v>
      </c>
      <c r="D342" s="8"/>
      <c r="E342" s="9"/>
      <c r="F342" s="58" t="str">
        <f t="shared" si="25"/>
        <v>NR</v>
      </c>
      <c r="G342" s="8"/>
      <c r="H342" s="9"/>
      <c r="I342" s="58" t="str">
        <f t="shared" si="24"/>
        <v>NR</v>
      </c>
      <c r="J342" s="57"/>
    </row>
    <row r="343" spans="1:10" ht="20.149999999999999" customHeight="1">
      <c r="A343" s="17"/>
      <c r="B343" s="17"/>
      <c r="C343" s="22" t="s">
        <v>30</v>
      </c>
      <c r="D343" s="8"/>
      <c r="E343" s="9"/>
      <c r="F343" s="58" t="str">
        <f t="shared" si="25"/>
        <v>NR</v>
      </c>
      <c r="G343" s="8"/>
      <c r="H343" s="9"/>
      <c r="I343" s="58" t="str">
        <f t="shared" si="24"/>
        <v>NR</v>
      </c>
      <c r="J343" s="57"/>
    </row>
    <row r="344" spans="1:10" ht="20.149999999999999" customHeight="1">
      <c r="A344" s="17"/>
      <c r="B344" s="17"/>
      <c r="C344" s="22" t="s">
        <v>31</v>
      </c>
      <c r="D344" s="8"/>
      <c r="E344" s="9"/>
      <c r="F344" s="58" t="str">
        <f t="shared" si="25"/>
        <v>NR</v>
      </c>
      <c r="G344" s="8"/>
      <c r="H344" s="9"/>
      <c r="I344" s="58" t="str">
        <f t="shared" si="24"/>
        <v>NR</v>
      </c>
      <c r="J344" s="57"/>
    </row>
    <row r="345" spans="1:10" ht="20.149999999999999" customHeight="1">
      <c r="A345" s="17"/>
      <c r="B345" s="17"/>
      <c r="C345" s="22" t="s">
        <v>32</v>
      </c>
      <c r="D345" s="8"/>
      <c r="E345" s="9"/>
      <c r="F345" s="58" t="str">
        <f t="shared" si="25"/>
        <v>NR</v>
      </c>
      <c r="G345" s="8"/>
      <c r="H345" s="9"/>
      <c r="I345" s="58" t="str">
        <f t="shared" si="24"/>
        <v>NR</v>
      </c>
      <c r="J345" s="57"/>
    </row>
    <row r="346" spans="1:10" ht="20.149999999999999" customHeight="1">
      <c r="A346" s="17"/>
      <c r="B346" s="17"/>
      <c r="C346" s="22" t="s">
        <v>33</v>
      </c>
      <c r="D346" s="8"/>
      <c r="E346" s="9"/>
      <c r="F346" s="58" t="str">
        <f t="shared" si="25"/>
        <v>NR</v>
      </c>
      <c r="G346" s="8"/>
      <c r="H346" s="9"/>
      <c r="I346" s="58" t="str">
        <f t="shared" si="24"/>
        <v>NR</v>
      </c>
      <c r="J346" s="57"/>
    </row>
    <row r="347" spans="1:10" ht="20.149999999999999" customHeight="1">
      <c r="A347" s="17"/>
      <c r="B347" s="17"/>
      <c r="C347" s="22" t="s">
        <v>34</v>
      </c>
      <c r="D347" s="8"/>
      <c r="E347" s="9"/>
      <c r="F347" s="58" t="str">
        <f t="shared" si="25"/>
        <v>NR</v>
      </c>
      <c r="G347" s="8"/>
      <c r="H347" s="9"/>
      <c r="I347" s="58" t="str">
        <f t="shared" si="24"/>
        <v>NR</v>
      </c>
      <c r="J347" s="57"/>
    </row>
    <row r="348" spans="1:10" ht="20.149999999999999" customHeight="1">
      <c r="A348" s="17"/>
      <c r="B348" s="17"/>
      <c r="C348" s="22" t="s">
        <v>35</v>
      </c>
      <c r="D348" s="8"/>
      <c r="E348" s="9"/>
      <c r="F348" s="58" t="str">
        <f t="shared" si="25"/>
        <v>NR</v>
      </c>
      <c r="G348" s="8"/>
      <c r="H348" s="9"/>
      <c r="I348" s="58" t="str">
        <f t="shared" si="24"/>
        <v>NR</v>
      </c>
      <c r="J348" s="57"/>
    </row>
    <row r="349" spans="1:10" ht="20.149999999999999" customHeight="1">
      <c r="A349" s="17"/>
      <c r="B349" s="17"/>
      <c r="C349" s="22" t="s">
        <v>36</v>
      </c>
      <c r="D349" s="8"/>
      <c r="E349" s="9"/>
      <c r="F349" s="58" t="str">
        <f t="shared" si="25"/>
        <v>NR</v>
      </c>
      <c r="G349" s="8"/>
      <c r="H349" s="9"/>
      <c r="I349" s="58" t="str">
        <f t="shared" si="24"/>
        <v>NR</v>
      </c>
      <c r="J349" s="57"/>
    </row>
    <row r="350" spans="1:10" ht="20.149999999999999" customHeight="1" thickBot="1">
      <c r="A350" s="17"/>
      <c r="B350" s="17"/>
      <c r="C350" s="23" t="s">
        <v>14</v>
      </c>
      <c r="D350" s="52" t="str">
        <f>IF(COUNT(D328:D349)=0,"NR",SUM(D328:D349))</f>
        <v>NR</v>
      </c>
      <c r="E350" s="53" t="str">
        <f>IF(COUNT(E328:E349)=0,"NR",SUM(E328:E349))</f>
        <v>NR</v>
      </c>
      <c r="F350" s="54" t="str">
        <f t="shared" si="25"/>
        <v>NR</v>
      </c>
      <c r="G350" s="52" t="str">
        <f>IF(COUNT(G328:G349)=0,"NR",SUM(G328:G349))</f>
        <v>NR</v>
      </c>
      <c r="H350" s="53" t="str">
        <f>IF(COUNT(H328:H349)=0,"NR",SUM(H328:H349))</f>
        <v>NR</v>
      </c>
      <c r="I350" s="54" t="str">
        <f t="shared" si="24"/>
        <v>NR</v>
      </c>
      <c r="J350" s="57"/>
    </row>
    <row r="351" spans="1:10" s="1" customForma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</row>
    <row r="352" spans="1:10" s="1" customForma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</row>
    <row r="353" spans="1:10" s="1" customFormat="1" ht="13">
      <c r="A353" s="17"/>
      <c r="B353" s="18" t="s">
        <v>7</v>
      </c>
      <c r="C353" s="17"/>
      <c r="D353" s="18" t="s">
        <v>48</v>
      </c>
      <c r="E353" s="17"/>
      <c r="F353" s="17"/>
      <c r="G353" s="17"/>
      <c r="H353" s="17"/>
      <c r="I353" s="17"/>
      <c r="J353" s="17"/>
    </row>
    <row r="354" spans="1:10" s="1" customFormat="1" ht="13" thickBo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</row>
    <row r="355" spans="1:10" s="1" customFormat="1" ht="24.75" customHeight="1">
      <c r="A355" s="17"/>
      <c r="B355" s="17"/>
      <c r="C355" s="114" t="s">
        <v>9</v>
      </c>
      <c r="D355" s="122" t="s">
        <v>10</v>
      </c>
      <c r="E355" s="123"/>
      <c r="F355" s="124"/>
      <c r="G355" s="122" t="s">
        <v>11</v>
      </c>
      <c r="H355" s="123"/>
      <c r="I355" s="124"/>
      <c r="J355" s="17"/>
    </row>
    <row r="356" spans="1:10" s="1" customFormat="1" ht="20.149999999999999" customHeight="1" thickBot="1">
      <c r="A356" s="17"/>
      <c r="B356" s="17"/>
      <c r="C356" s="115"/>
      <c r="D356" s="2" t="s">
        <v>12</v>
      </c>
      <c r="E356" s="3" t="s">
        <v>13</v>
      </c>
      <c r="F356" s="4" t="s">
        <v>14</v>
      </c>
      <c r="G356" s="2" t="s">
        <v>12</v>
      </c>
      <c r="H356" s="3" t="s">
        <v>13</v>
      </c>
      <c r="I356" s="4" t="s">
        <v>14</v>
      </c>
      <c r="J356" s="17"/>
    </row>
    <row r="357" spans="1:10" ht="20.149999999999999" customHeight="1">
      <c r="A357" s="17"/>
      <c r="B357" s="17"/>
      <c r="C357" s="19" t="s">
        <v>15</v>
      </c>
      <c r="D357" s="6"/>
      <c r="E357" s="7"/>
      <c r="F357" s="50" t="str">
        <f>IF(COUNT(D357:E357)=0,"NR",SUM(D357:E357))</f>
        <v>NR</v>
      </c>
      <c r="G357" s="6"/>
      <c r="H357" s="7"/>
      <c r="I357" s="50" t="str">
        <f t="shared" ref="I357:I379" si="26">IF(COUNT(G357:H357)=0,"NR",SUM(G357:H357))</f>
        <v>NR</v>
      </c>
      <c r="J357" s="57"/>
    </row>
    <row r="358" spans="1:10" ht="20.149999999999999" customHeight="1">
      <c r="A358" s="17"/>
      <c r="B358" s="17"/>
      <c r="C358" s="20" t="s">
        <v>16</v>
      </c>
      <c r="D358" s="8"/>
      <c r="E358" s="9"/>
      <c r="F358" s="58" t="str">
        <f t="shared" ref="F358:F379" si="27">IF(COUNT(D358:E358)=0,"NR",SUM(D358:E358))</f>
        <v>NR</v>
      </c>
      <c r="G358" s="8"/>
      <c r="H358" s="9"/>
      <c r="I358" s="58" t="str">
        <f t="shared" si="26"/>
        <v>NR</v>
      </c>
      <c r="J358" s="57"/>
    </row>
    <row r="359" spans="1:10" ht="20.149999999999999" customHeight="1">
      <c r="A359" s="17"/>
      <c r="B359" s="17"/>
      <c r="C359" s="21" t="s">
        <v>17</v>
      </c>
      <c r="D359" s="8"/>
      <c r="E359" s="9"/>
      <c r="F359" s="58" t="str">
        <f t="shared" si="27"/>
        <v>NR</v>
      </c>
      <c r="G359" s="8"/>
      <c r="H359" s="9"/>
      <c r="I359" s="58" t="str">
        <f t="shared" si="26"/>
        <v>NR</v>
      </c>
      <c r="J359" s="57"/>
    </row>
    <row r="360" spans="1:10" ht="20.149999999999999" customHeight="1">
      <c r="A360" s="17"/>
      <c r="B360" s="17"/>
      <c r="C360" s="21" t="s">
        <v>18</v>
      </c>
      <c r="D360" s="8"/>
      <c r="E360" s="9"/>
      <c r="F360" s="58" t="str">
        <f t="shared" si="27"/>
        <v>NR</v>
      </c>
      <c r="G360" s="8"/>
      <c r="H360" s="9"/>
      <c r="I360" s="58" t="str">
        <f t="shared" si="26"/>
        <v>NR</v>
      </c>
      <c r="J360" s="57"/>
    </row>
    <row r="361" spans="1:10" ht="20.149999999999999" customHeight="1">
      <c r="A361" s="17"/>
      <c r="B361" s="17"/>
      <c r="C361" s="22" t="s">
        <v>19</v>
      </c>
      <c r="D361" s="8"/>
      <c r="E361" s="9"/>
      <c r="F361" s="58" t="str">
        <f t="shared" si="27"/>
        <v>NR</v>
      </c>
      <c r="G361" s="8"/>
      <c r="H361" s="9"/>
      <c r="I361" s="58" t="str">
        <f t="shared" si="26"/>
        <v>NR</v>
      </c>
      <c r="J361" s="57"/>
    </row>
    <row r="362" spans="1:10" ht="20.149999999999999" customHeight="1">
      <c r="A362" s="17"/>
      <c r="B362" s="17"/>
      <c r="C362" s="22" t="s">
        <v>20</v>
      </c>
      <c r="D362" s="8"/>
      <c r="E362" s="9"/>
      <c r="F362" s="58" t="str">
        <f t="shared" si="27"/>
        <v>NR</v>
      </c>
      <c r="G362" s="8"/>
      <c r="H362" s="9"/>
      <c r="I362" s="58" t="str">
        <f t="shared" si="26"/>
        <v>NR</v>
      </c>
      <c r="J362" s="57"/>
    </row>
    <row r="363" spans="1:10" ht="20.149999999999999" customHeight="1">
      <c r="A363" s="17"/>
      <c r="B363" s="17"/>
      <c r="C363" s="22" t="s">
        <v>21</v>
      </c>
      <c r="D363" s="8"/>
      <c r="E363" s="9"/>
      <c r="F363" s="58" t="str">
        <f t="shared" si="27"/>
        <v>NR</v>
      </c>
      <c r="G363" s="8"/>
      <c r="H363" s="9"/>
      <c r="I363" s="58" t="str">
        <f t="shared" si="26"/>
        <v>NR</v>
      </c>
      <c r="J363" s="57"/>
    </row>
    <row r="364" spans="1:10" ht="20.149999999999999" customHeight="1">
      <c r="A364" s="17"/>
      <c r="B364" s="17"/>
      <c r="C364" s="22" t="s">
        <v>22</v>
      </c>
      <c r="D364" s="8"/>
      <c r="E364" s="9"/>
      <c r="F364" s="58" t="str">
        <f t="shared" si="27"/>
        <v>NR</v>
      </c>
      <c r="G364" s="8"/>
      <c r="H364" s="9"/>
      <c r="I364" s="58" t="str">
        <f t="shared" si="26"/>
        <v>NR</v>
      </c>
      <c r="J364" s="57"/>
    </row>
    <row r="365" spans="1:10" ht="20.149999999999999" customHeight="1">
      <c r="A365" s="17"/>
      <c r="B365" s="17"/>
      <c r="C365" s="22" t="s">
        <v>23</v>
      </c>
      <c r="D365" s="8"/>
      <c r="E365" s="9"/>
      <c r="F365" s="58" t="str">
        <f t="shared" si="27"/>
        <v>NR</v>
      </c>
      <c r="G365" s="8"/>
      <c r="H365" s="9"/>
      <c r="I365" s="58" t="str">
        <f t="shared" si="26"/>
        <v>NR</v>
      </c>
      <c r="J365" s="57"/>
    </row>
    <row r="366" spans="1:10" ht="20.149999999999999" customHeight="1">
      <c r="A366" s="17"/>
      <c r="B366" s="17"/>
      <c r="C366" s="22" t="s">
        <v>24</v>
      </c>
      <c r="D366" s="8"/>
      <c r="E366" s="9"/>
      <c r="F366" s="58" t="str">
        <f t="shared" si="27"/>
        <v>NR</v>
      </c>
      <c r="G366" s="8"/>
      <c r="H366" s="9"/>
      <c r="I366" s="58" t="str">
        <f t="shared" si="26"/>
        <v>NR</v>
      </c>
      <c r="J366" s="57"/>
    </row>
    <row r="367" spans="1:10" ht="20.149999999999999" customHeight="1">
      <c r="A367" s="17"/>
      <c r="B367" s="17"/>
      <c r="C367" s="22" t="s">
        <v>25</v>
      </c>
      <c r="D367" s="8"/>
      <c r="E367" s="9"/>
      <c r="F367" s="58" t="str">
        <f t="shared" si="27"/>
        <v>NR</v>
      </c>
      <c r="G367" s="8"/>
      <c r="H367" s="9"/>
      <c r="I367" s="58" t="str">
        <f t="shared" si="26"/>
        <v>NR</v>
      </c>
      <c r="J367" s="57"/>
    </row>
    <row r="368" spans="1:10" ht="20.149999999999999" customHeight="1">
      <c r="A368" s="17"/>
      <c r="B368" s="17"/>
      <c r="C368" s="22" t="s">
        <v>26</v>
      </c>
      <c r="D368" s="8"/>
      <c r="E368" s="9"/>
      <c r="F368" s="58" t="str">
        <f t="shared" si="27"/>
        <v>NR</v>
      </c>
      <c r="G368" s="8"/>
      <c r="H368" s="9"/>
      <c r="I368" s="58" t="str">
        <f t="shared" si="26"/>
        <v>NR</v>
      </c>
      <c r="J368" s="57"/>
    </row>
    <row r="369" spans="1:10" ht="20.149999999999999" customHeight="1">
      <c r="A369" s="17"/>
      <c r="B369" s="17"/>
      <c r="C369" s="22" t="s">
        <v>27</v>
      </c>
      <c r="D369" s="8"/>
      <c r="E369" s="9"/>
      <c r="F369" s="58" t="str">
        <f t="shared" si="27"/>
        <v>NR</v>
      </c>
      <c r="G369" s="8"/>
      <c r="H369" s="9"/>
      <c r="I369" s="58" t="str">
        <f t="shared" si="26"/>
        <v>NR</v>
      </c>
      <c r="J369" s="57"/>
    </row>
    <row r="370" spans="1:10" ht="20.149999999999999" customHeight="1">
      <c r="A370" s="17"/>
      <c r="B370" s="17"/>
      <c r="C370" s="22" t="s">
        <v>28</v>
      </c>
      <c r="D370" s="8"/>
      <c r="E370" s="9"/>
      <c r="F370" s="58" t="str">
        <f t="shared" si="27"/>
        <v>NR</v>
      </c>
      <c r="G370" s="8"/>
      <c r="H370" s="9"/>
      <c r="I370" s="58" t="str">
        <f t="shared" si="26"/>
        <v>NR</v>
      </c>
      <c r="J370" s="57"/>
    </row>
    <row r="371" spans="1:10" ht="20.149999999999999" customHeight="1">
      <c r="A371" s="17"/>
      <c r="B371" s="17"/>
      <c r="C371" s="22" t="s">
        <v>29</v>
      </c>
      <c r="D371" s="8"/>
      <c r="E371" s="9"/>
      <c r="F371" s="58" t="str">
        <f t="shared" si="27"/>
        <v>NR</v>
      </c>
      <c r="G371" s="8"/>
      <c r="H371" s="9"/>
      <c r="I371" s="58" t="str">
        <f t="shared" si="26"/>
        <v>NR</v>
      </c>
      <c r="J371" s="57"/>
    </row>
    <row r="372" spans="1:10" ht="20.149999999999999" customHeight="1">
      <c r="A372" s="17"/>
      <c r="B372" s="17"/>
      <c r="C372" s="22" t="s">
        <v>30</v>
      </c>
      <c r="D372" s="8"/>
      <c r="E372" s="9"/>
      <c r="F372" s="58" t="str">
        <f t="shared" si="27"/>
        <v>NR</v>
      </c>
      <c r="G372" s="8"/>
      <c r="H372" s="9"/>
      <c r="I372" s="58" t="str">
        <f t="shared" si="26"/>
        <v>NR</v>
      </c>
      <c r="J372" s="57"/>
    </row>
    <row r="373" spans="1:10" ht="20.149999999999999" customHeight="1">
      <c r="A373" s="17"/>
      <c r="B373" s="17"/>
      <c r="C373" s="22" t="s">
        <v>31</v>
      </c>
      <c r="D373" s="8"/>
      <c r="E373" s="9"/>
      <c r="F373" s="58" t="str">
        <f t="shared" si="27"/>
        <v>NR</v>
      </c>
      <c r="G373" s="8"/>
      <c r="H373" s="9"/>
      <c r="I373" s="58" t="str">
        <f t="shared" si="26"/>
        <v>NR</v>
      </c>
      <c r="J373" s="57"/>
    </row>
    <row r="374" spans="1:10" ht="20.149999999999999" customHeight="1">
      <c r="A374" s="17"/>
      <c r="B374" s="17"/>
      <c r="C374" s="22" t="s">
        <v>32</v>
      </c>
      <c r="D374" s="8"/>
      <c r="E374" s="9"/>
      <c r="F374" s="58" t="str">
        <f t="shared" si="27"/>
        <v>NR</v>
      </c>
      <c r="G374" s="8"/>
      <c r="H374" s="9"/>
      <c r="I374" s="58" t="str">
        <f t="shared" si="26"/>
        <v>NR</v>
      </c>
      <c r="J374" s="57"/>
    </row>
    <row r="375" spans="1:10" ht="20.149999999999999" customHeight="1">
      <c r="A375" s="17"/>
      <c r="B375" s="17"/>
      <c r="C375" s="22" t="s">
        <v>33</v>
      </c>
      <c r="D375" s="8"/>
      <c r="E375" s="9"/>
      <c r="F375" s="58" t="str">
        <f t="shared" si="27"/>
        <v>NR</v>
      </c>
      <c r="G375" s="8"/>
      <c r="H375" s="9"/>
      <c r="I375" s="58" t="str">
        <f t="shared" si="26"/>
        <v>NR</v>
      </c>
      <c r="J375" s="57"/>
    </row>
    <row r="376" spans="1:10" ht="20.149999999999999" customHeight="1">
      <c r="A376" s="17"/>
      <c r="B376" s="17"/>
      <c r="C376" s="22" t="s">
        <v>34</v>
      </c>
      <c r="D376" s="8"/>
      <c r="E376" s="9"/>
      <c r="F376" s="58" t="str">
        <f t="shared" si="27"/>
        <v>NR</v>
      </c>
      <c r="G376" s="8"/>
      <c r="H376" s="9"/>
      <c r="I376" s="58" t="str">
        <f t="shared" si="26"/>
        <v>NR</v>
      </c>
      <c r="J376" s="57"/>
    </row>
    <row r="377" spans="1:10" ht="20.149999999999999" customHeight="1">
      <c r="A377" s="17"/>
      <c r="B377" s="17"/>
      <c r="C377" s="22" t="s">
        <v>35</v>
      </c>
      <c r="D377" s="8"/>
      <c r="E377" s="9"/>
      <c r="F377" s="58" t="str">
        <f t="shared" si="27"/>
        <v>NR</v>
      </c>
      <c r="G377" s="8"/>
      <c r="H377" s="9"/>
      <c r="I377" s="58" t="str">
        <f t="shared" si="26"/>
        <v>NR</v>
      </c>
      <c r="J377" s="57"/>
    </row>
    <row r="378" spans="1:10" ht="20.149999999999999" customHeight="1">
      <c r="A378" s="17"/>
      <c r="B378" s="17"/>
      <c r="C378" s="22" t="s">
        <v>36</v>
      </c>
      <c r="D378" s="8"/>
      <c r="E378" s="9"/>
      <c r="F378" s="58" t="str">
        <f t="shared" si="27"/>
        <v>NR</v>
      </c>
      <c r="G378" s="8"/>
      <c r="H378" s="9"/>
      <c r="I378" s="58" t="str">
        <f t="shared" si="26"/>
        <v>NR</v>
      </c>
      <c r="J378" s="57"/>
    </row>
    <row r="379" spans="1:10" ht="20.149999999999999" customHeight="1" thickBot="1">
      <c r="A379" s="17"/>
      <c r="B379" s="17"/>
      <c r="C379" s="23" t="s">
        <v>14</v>
      </c>
      <c r="D379" s="52" t="str">
        <f>IF(COUNT(D357:D378)=0,"NR",SUM(D357:D378))</f>
        <v>NR</v>
      </c>
      <c r="E379" s="53" t="str">
        <f>IF(COUNT(E357:E378)=0,"NR",SUM(E357:E378))</f>
        <v>NR</v>
      </c>
      <c r="F379" s="54" t="str">
        <f t="shared" si="27"/>
        <v>NR</v>
      </c>
      <c r="G379" s="52" t="str">
        <f>IF(COUNT(G357:G378)=0,"NR",SUM(G357:G378))</f>
        <v>NR</v>
      </c>
      <c r="H379" s="53" t="str">
        <f>IF(COUNT(H357:H378)=0,"NR",SUM(H357:H378))</f>
        <v>NR</v>
      </c>
      <c r="I379" s="54" t="str">
        <f t="shared" si="26"/>
        <v>NR</v>
      </c>
      <c r="J379" s="57"/>
    </row>
    <row r="380" spans="1:10"/>
    <row r="381" spans="1:10"/>
    <row r="382" spans="1:10" ht="13">
      <c r="A382" s="17"/>
      <c r="B382" s="18" t="s">
        <v>7</v>
      </c>
      <c r="C382" s="17"/>
      <c r="D382" s="18" t="s">
        <v>49</v>
      </c>
      <c r="E382" s="17"/>
      <c r="F382" s="17"/>
      <c r="G382" s="17"/>
      <c r="H382" s="130"/>
      <c r="I382" s="131"/>
    </row>
    <row r="383" spans="1:10" ht="13" thickBot="1">
      <c r="A383" s="17"/>
      <c r="B383" s="17"/>
      <c r="C383" s="17"/>
      <c r="D383" s="17"/>
      <c r="E383" s="17"/>
      <c r="F383" s="17"/>
      <c r="G383" s="17"/>
      <c r="H383" s="17"/>
      <c r="I383" s="17"/>
    </row>
    <row r="384" spans="1:10" ht="27" customHeight="1">
      <c r="A384" s="17"/>
      <c r="B384" s="17"/>
      <c r="C384" s="114" t="s">
        <v>9</v>
      </c>
      <c r="D384" s="122" t="s">
        <v>10</v>
      </c>
      <c r="E384" s="123"/>
      <c r="F384" s="124"/>
      <c r="G384" s="122" t="s">
        <v>11</v>
      </c>
      <c r="H384" s="123"/>
      <c r="I384" s="124"/>
    </row>
    <row r="385" spans="1:9" ht="13.5" thickBot="1">
      <c r="A385" s="17"/>
      <c r="B385" s="17"/>
      <c r="C385" s="115"/>
      <c r="D385" s="2" t="s">
        <v>12</v>
      </c>
      <c r="E385" s="3" t="s">
        <v>13</v>
      </c>
      <c r="F385" s="4" t="s">
        <v>14</v>
      </c>
      <c r="G385" s="2" t="s">
        <v>12</v>
      </c>
      <c r="H385" s="3" t="s">
        <v>13</v>
      </c>
      <c r="I385" s="4" t="s">
        <v>14</v>
      </c>
    </row>
    <row r="386" spans="1:9" ht="13">
      <c r="A386" s="17"/>
      <c r="B386" s="17"/>
      <c r="C386" s="19" t="s">
        <v>15</v>
      </c>
      <c r="D386" s="6"/>
      <c r="E386" s="7"/>
      <c r="F386" s="50" t="str">
        <f>IF(COUNT(D386:E386)=0,"NR",SUM(D386:E386))</f>
        <v>NR</v>
      </c>
      <c r="G386" s="6"/>
      <c r="H386" s="7"/>
      <c r="I386" s="50" t="str">
        <f t="shared" ref="I386:I408" si="28">IF(COUNT(G386:H386)=0,"NR",SUM(G386:H386))</f>
        <v>NR</v>
      </c>
    </row>
    <row r="387" spans="1:9" ht="13">
      <c r="A387" s="17"/>
      <c r="B387" s="17"/>
      <c r="C387" s="20" t="s">
        <v>16</v>
      </c>
      <c r="D387" s="8"/>
      <c r="E387" s="9"/>
      <c r="F387" s="58" t="str">
        <f t="shared" ref="F387:F408" si="29">IF(COUNT(D387:E387)=0,"NR",SUM(D387:E387))</f>
        <v>NR</v>
      </c>
      <c r="G387" s="8"/>
      <c r="H387" s="9"/>
      <c r="I387" s="58" t="str">
        <f t="shared" si="28"/>
        <v>NR</v>
      </c>
    </row>
    <row r="388" spans="1:9" ht="13">
      <c r="A388" s="17"/>
      <c r="B388" s="17"/>
      <c r="C388" s="21" t="s">
        <v>17</v>
      </c>
      <c r="D388" s="8"/>
      <c r="E388" s="9"/>
      <c r="F388" s="58" t="str">
        <f t="shared" si="29"/>
        <v>NR</v>
      </c>
      <c r="G388" s="8"/>
      <c r="H388" s="9"/>
      <c r="I388" s="58" t="str">
        <f t="shared" si="28"/>
        <v>NR</v>
      </c>
    </row>
    <row r="389" spans="1:9" ht="13">
      <c r="A389" s="17"/>
      <c r="B389" s="17"/>
      <c r="C389" s="21" t="s">
        <v>18</v>
      </c>
      <c r="D389" s="8"/>
      <c r="E389" s="9"/>
      <c r="F389" s="58" t="str">
        <f t="shared" si="29"/>
        <v>NR</v>
      </c>
      <c r="G389" s="8"/>
      <c r="H389" s="9"/>
      <c r="I389" s="58" t="str">
        <f t="shared" si="28"/>
        <v>NR</v>
      </c>
    </row>
    <row r="390" spans="1:9" ht="13">
      <c r="A390" s="17"/>
      <c r="B390" s="17"/>
      <c r="C390" s="22" t="s">
        <v>19</v>
      </c>
      <c r="D390" s="8"/>
      <c r="E390" s="9"/>
      <c r="F390" s="58" t="str">
        <f t="shared" si="29"/>
        <v>NR</v>
      </c>
      <c r="G390" s="8"/>
      <c r="H390" s="9"/>
      <c r="I390" s="58" t="str">
        <f t="shared" si="28"/>
        <v>NR</v>
      </c>
    </row>
    <row r="391" spans="1:9" ht="13">
      <c r="A391" s="17"/>
      <c r="B391" s="17"/>
      <c r="C391" s="22" t="s">
        <v>20</v>
      </c>
      <c r="D391" s="8"/>
      <c r="E391" s="9"/>
      <c r="F391" s="58" t="str">
        <f t="shared" si="29"/>
        <v>NR</v>
      </c>
      <c r="G391" s="8"/>
      <c r="H391" s="9"/>
      <c r="I391" s="58" t="str">
        <f t="shared" si="28"/>
        <v>NR</v>
      </c>
    </row>
    <row r="392" spans="1:9" ht="13">
      <c r="A392" s="17"/>
      <c r="B392" s="17"/>
      <c r="C392" s="22" t="s">
        <v>21</v>
      </c>
      <c r="D392" s="8"/>
      <c r="E392" s="9"/>
      <c r="F392" s="58" t="str">
        <f t="shared" si="29"/>
        <v>NR</v>
      </c>
      <c r="G392" s="8"/>
      <c r="H392" s="9"/>
      <c r="I392" s="58" t="str">
        <f t="shared" si="28"/>
        <v>NR</v>
      </c>
    </row>
    <row r="393" spans="1:9" ht="13">
      <c r="A393" s="17"/>
      <c r="B393" s="17"/>
      <c r="C393" s="22" t="s">
        <v>22</v>
      </c>
      <c r="D393" s="8"/>
      <c r="E393" s="9"/>
      <c r="F393" s="58" t="str">
        <f t="shared" si="29"/>
        <v>NR</v>
      </c>
      <c r="G393" s="8"/>
      <c r="H393" s="9"/>
      <c r="I393" s="58" t="str">
        <f t="shared" si="28"/>
        <v>NR</v>
      </c>
    </row>
    <row r="394" spans="1:9" ht="13">
      <c r="A394" s="17"/>
      <c r="B394" s="17"/>
      <c r="C394" s="22" t="s">
        <v>23</v>
      </c>
      <c r="D394" s="8"/>
      <c r="E394" s="9"/>
      <c r="F394" s="58" t="str">
        <f t="shared" si="29"/>
        <v>NR</v>
      </c>
      <c r="G394" s="8"/>
      <c r="H394" s="9"/>
      <c r="I394" s="58" t="str">
        <f t="shared" si="28"/>
        <v>NR</v>
      </c>
    </row>
    <row r="395" spans="1:9" ht="13">
      <c r="A395" s="17"/>
      <c r="B395" s="17"/>
      <c r="C395" s="22" t="s">
        <v>24</v>
      </c>
      <c r="D395" s="8"/>
      <c r="E395" s="9"/>
      <c r="F395" s="58" t="str">
        <f t="shared" si="29"/>
        <v>NR</v>
      </c>
      <c r="G395" s="8"/>
      <c r="H395" s="9"/>
      <c r="I395" s="58" t="str">
        <f t="shared" si="28"/>
        <v>NR</v>
      </c>
    </row>
    <row r="396" spans="1:9" ht="13">
      <c r="A396" s="17"/>
      <c r="B396" s="17"/>
      <c r="C396" s="22" t="s">
        <v>25</v>
      </c>
      <c r="D396" s="8"/>
      <c r="E396" s="9"/>
      <c r="F396" s="58" t="str">
        <f t="shared" si="29"/>
        <v>NR</v>
      </c>
      <c r="G396" s="8"/>
      <c r="H396" s="9"/>
      <c r="I396" s="58" t="str">
        <f t="shared" si="28"/>
        <v>NR</v>
      </c>
    </row>
    <row r="397" spans="1:9" ht="13">
      <c r="A397" s="17"/>
      <c r="B397" s="17"/>
      <c r="C397" s="22" t="s">
        <v>26</v>
      </c>
      <c r="D397" s="8"/>
      <c r="E397" s="9"/>
      <c r="F397" s="58" t="str">
        <f t="shared" si="29"/>
        <v>NR</v>
      </c>
      <c r="G397" s="8"/>
      <c r="H397" s="9"/>
      <c r="I397" s="58" t="str">
        <f t="shared" si="28"/>
        <v>NR</v>
      </c>
    </row>
    <row r="398" spans="1:9" ht="13">
      <c r="A398" s="17"/>
      <c r="B398" s="17"/>
      <c r="C398" s="22" t="s">
        <v>27</v>
      </c>
      <c r="D398" s="8"/>
      <c r="E398" s="9"/>
      <c r="F398" s="58" t="str">
        <f t="shared" si="29"/>
        <v>NR</v>
      </c>
      <c r="G398" s="8"/>
      <c r="H398" s="9"/>
      <c r="I398" s="58" t="str">
        <f t="shared" si="28"/>
        <v>NR</v>
      </c>
    </row>
    <row r="399" spans="1:9" ht="13">
      <c r="A399" s="17"/>
      <c r="B399" s="17"/>
      <c r="C399" s="22" t="s">
        <v>28</v>
      </c>
      <c r="D399" s="8"/>
      <c r="E399" s="9"/>
      <c r="F399" s="58" t="str">
        <f t="shared" si="29"/>
        <v>NR</v>
      </c>
      <c r="G399" s="8"/>
      <c r="H399" s="9"/>
      <c r="I399" s="58" t="str">
        <f t="shared" si="28"/>
        <v>NR</v>
      </c>
    </row>
    <row r="400" spans="1:9" ht="13">
      <c r="A400" s="17"/>
      <c r="B400" s="17"/>
      <c r="C400" s="22" t="s">
        <v>29</v>
      </c>
      <c r="D400" s="8"/>
      <c r="E400" s="9"/>
      <c r="F400" s="58" t="str">
        <f t="shared" si="29"/>
        <v>NR</v>
      </c>
      <c r="G400" s="8"/>
      <c r="H400" s="9"/>
      <c r="I400" s="58" t="str">
        <f t="shared" si="28"/>
        <v>NR</v>
      </c>
    </row>
    <row r="401" spans="1:9" ht="13">
      <c r="A401" s="17"/>
      <c r="B401" s="17"/>
      <c r="C401" s="22" t="s">
        <v>30</v>
      </c>
      <c r="D401" s="8"/>
      <c r="E401" s="9"/>
      <c r="F401" s="58" t="str">
        <f t="shared" si="29"/>
        <v>NR</v>
      </c>
      <c r="G401" s="8"/>
      <c r="H401" s="9"/>
      <c r="I401" s="58" t="str">
        <f t="shared" si="28"/>
        <v>NR</v>
      </c>
    </row>
    <row r="402" spans="1:9" ht="13">
      <c r="A402" s="17"/>
      <c r="B402" s="17"/>
      <c r="C402" s="22" t="s">
        <v>31</v>
      </c>
      <c r="D402" s="8"/>
      <c r="E402" s="9"/>
      <c r="F402" s="58" t="str">
        <f t="shared" si="29"/>
        <v>NR</v>
      </c>
      <c r="G402" s="8"/>
      <c r="H402" s="9"/>
      <c r="I402" s="58" t="str">
        <f t="shared" si="28"/>
        <v>NR</v>
      </c>
    </row>
    <row r="403" spans="1:9" ht="13">
      <c r="A403" s="17"/>
      <c r="B403" s="17"/>
      <c r="C403" s="22" t="s">
        <v>32</v>
      </c>
      <c r="D403" s="8"/>
      <c r="E403" s="9"/>
      <c r="F403" s="58" t="str">
        <f t="shared" si="29"/>
        <v>NR</v>
      </c>
      <c r="G403" s="8"/>
      <c r="H403" s="9"/>
      <c r="I403" s="58" t="str">
        <f t="shared" si="28"/>
        <v>NR</v>
      </c>
    </row>
    <row r="404" spans="1:9" ht="13">
      <c r="A404" s="17"/>
      <c r="B404" s="17"/>
      <c r="C404" s="22" t="s">
        <v>33</v>
      </c>
      <c r="D404" s="8"/>
      <c r="E404" s="9"/>
      <c r="F404" s="58" t="str">
        <f t="shared" si="29"/>
        <v>NR</v>
      </c>
      <c r="G404" s="8"/>
      <c r="H404" s="9"/>
      <c r="I404" s="58" t="str">
        <f t="shared" si="28"/>
        <v>NR</v>
      </c>
    </row>
    <row r="405" spans="1:9" ht="13">
      <c r="A405" s="17"/>
      <c r="B405" s="17"/>
      <c r="C405" s="22" t="s">
        <v>34</v>
      </c>
      <c r="D405" s="8"/>
      <c r="E405" s="9"/>
      <c r="F405" s="58" t="str">
        <f t="shared" si="29"/>
        <v>NR</v>
      </c>
      <c r="G405" s="8"/>
      <c r="H405" s="9"/>
      <c r="I405" s="58" t="str">
        <f t="shared" si="28"/>
        <v>NR</v>
      </c>
    </row>
    <row r="406" spans="1:9" ht="13">
      <c r="A406" s="17"/>
      <c r="B406" s="17"/>
      <c r="C406" s="22" t="s">
        <v>35</v>
      </c>
      <c r="D406" s="8"/>
      <c r="E406" s="9"/>
      <c r="F406" s="58" t="str">
        <f t="shared" si="29"/>
        <v>NR</v>
      </c>
      <c r="G406" s="8"/>
      <c r="H406" s="9"/>
      <c r="I406" s="58" t="str">
        <f t="shared" si="28"/>
        <v>NR</v>
      </c>
    </row>
    <row r="407" spans="1:9" ht="13">
      <c r="A407" s="17"/>
      <c r="B407" s="17"/>
      <c r="C407" s="22" t="s">
        <v>36</v>
      </c>
      <c r="D407" s="8"/>
      <c r="E407" s="9"/>
      <c r="F407" s="58" t="str">
        <f t="shared" si="29"/>
        <v>NR</v>
      </c>
      <c r="G407" s="8"/>
      <c r="H407" s="9"/>
      <c r="I407" s="58" t="str">
        <f t="shared" si="28"/>
        <v>NR</v>
      </c>
    </row>
    <row r="408" spans="1:9" ht="13.5" thickBot="1">
      <c r="A408" s="17"/>
      <c r="B408" s="17"/>
      <c r="C408" s="23" t="s">
        <v>14</v>
      </c>
      <c r="D408" s="52" t="str">
        <f>IF(COUNT(D386:D407)=0,"NR",SUM(D386:D407))</f>
        <v>NR</v>
      </c>
      <c r="E408" s="53" t="str">
        <f>IF(COUNT(E386:E407)=0,"NR",SUM(E386:E407))</f>
        <v>NR</v>
      </c>
      <c r="F408" s="54" t="str">
        <f t="shared" si="29"/>
        <v>NR</v>
      </c>
      <c r="G408" s="52" t="str">
        <f>IF(COUNT(G386:G407)=0,"NR",SUM(G386:G407))</f>
        <v>NR</v>
      </c>
      <c r="H408" s="53" t="str">
        <f>IF(COUNT(H386:H407)=0,"NR",SUM(H386:H407))</f>
        <v>NR</v>
      </c>
      <c r="I408" s="54" t="str">
        <f t="shared" si="28"/>
        <v>NR</v>
      </c>
    </row>
    <row r="409" spans="1:9"/>
    <row r="410" spans="1:9">
      <c r="C410" s="108" t="s">
        <v>50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100"/>
  <sheetViews>
    <sheetView zoomScaleNormal="100" zoomScaleSheetLayoutView="100" workbookViewId="0">
      <pane xSplit="2" ySplit="7" topLeftCell="C46" activePane="bottomRight" state="frozen"/>
      <selection pane="topRight" activeCell="C1" sqref="C1"/>
      <selection pane="bottomLeft" activeCell="A8" sqref="A8"/>
      <selection pane="bottomRight" activeCell="F2" sqref="F2"/>
    </sheetView>
  </sheetViews>
  <sheetFormatPr defaultColWidth="0" defaultRowHeight="12.5" zeroHeight="1"/>
  <cols>
    <col min="1" max="1" width="16.54296875" style="35" bestFit="1" customWidth="1"/>
    <col min="2" max="2" width="9.26953125" style="38" customWidth="1"/>
    <col min="3" max="17" width="14.7265625" style="55" customWidth="1"/>
    <col min="18" max="20" width="0" style="35" hidden="1" customWidth="1"/>
    <col min="21" max="16384" width="9.1796875" style="35" hidden="1"/>
  </cols>
  <sheetData>
    <row r="1" spans="1:20" ht="15.75" customHeight="1">
      <c r="A1" s="64" t="str">
        <f>Demographic!A1</f>
        <v>Blue Plus (HMO Minnesota DBA Blue Plus)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0" s="60" customFormat="1" ht="22.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15.75" customHeight="1">
      <c r="A3" s="66" t="s">
        <v>51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0" s="60" customFormat="1" ht="22.5" customHeight="1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20" s="36" customFormat="1" ht="22.5" customHeight="1" thickBot="1">
      <c r="A5" s="67" t="s">
        <v>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37"/>
      <c r="S5" s="37"/>
      <c r="T5" s="37"/>
    </row>
    <row r="6" spans="1:20" s="38" customFormat="1" ht="16.5" customHeight="1" thickBot="1">
      <c r="A6" s="132" t="s">
        <v>52</v>
      </c>
      <c r="B6" s="141" t="s">
        <v>53</v>
      </c>
      <c r="C6" s="133" t="s">
        <v>8</v>
      </c>
      <c r="D6" s="135" t="s">
        <v>37</v>
      </c>
      <c r="E6" s="135" t="s">
        <v>38</v>
      </c>
      <c r="F6" s="143" t="s">
        <v>39</v>
      </c>
      <c r="G6" s="143" t="s">
        <v>40</v>
      </c>
      <c r="H6" s="135" t="s">
        <v>54</v>
      </c>
      <c r="I6" s="135" t="s">
        <v>55</v>
      </c>
      <c r="J6" s="135" t="s">
        <v>56</v>
      </c>
      <c r="K6" s="135" t="s">
        <v>57</v>
      </c>
      <c r="L6" s="143" t="s">
        <v>45</v>
      </c>
      <c r="M6" s="135" t="s">
        <v>46</v>
      </c>
      <c r="N6" s="145" t="s">
        <v>58</v>
      </c>
      <c r="O6" s="5" t="s">
        <v>47</v>
      </c>
      <c r="P6" s="139" t="s">
        <v>48</v>
      </c>
      <c r="Q6" s="137" t="s">
        <v>59</v>
      </c>
    </row>
    <row r="7" spans="1:20" s="38" customFormat="1" ht="37.5" customHeight="1" thickTop="1" thickBot="1">
      <c r="A7" s="132"/>
      <c r="B7" s="142"/>
      <c r="C7" s="134"/>
      <c r="D7" s="136"/>
      <c r="E7" s="136"/>
      <c r="F7" s="144"/>
      <c r="G7" s="144"/>
      <c r="H7" s="136"/>
      <c r="I7" s="136"/>
      <c r="J7" s="136"/>
      <c r="K7" s="136"/>
      <c r="L7" s="144"/>
      <c r="M7" s="136"/>
      <c r="N7" s="146"/>
      <c r="O7" s="56" t="str">
        <f>IF(Demographic!E324=0,"Please Specify on Demog Page",Demographic!E324)</f>
        <v>Please Specify on Demog Page</v>
      </c>
      <c r="P7" s="140"/>
      <c r="Q7" s="138"/>
    </row>
    <row r="8" spans="1:20" ht="16.5" customHeight="1">
      <c r="A8" s="24" t="s">
        <v>60</v>
      </c>
      <c r="B8" s="25">
        <v>1</v>
      </c>
      <c r="C8" s="72">
        <v>296</v>
      </c>
      <c r="D8" s="71"/>
      <c r="E8" s="71"/>
      <c r="F8" s="72">
        <v>0</v>
      </c>
      <c r="G8" s="71"/>
      <c r="H8" s="72">
        <v>115</v>
      </c>
      <c r="I8" s="71"/>
      <c r="J8" s="71"/>
      <c r="K8" s="72">
        <v>2462</v>
      </c>
      <c r="L8" s="72">
        <v>31</v>
      </c>
      <c r="M8" s="72">
        <v>215</v>
      </c>
      <c r="N8" s="10"/>
      <c r="O8" s="10"/>
      <c r="P8" s="11"/>
      <c r="Q8" s="39">
        <f t="shared" ref="Q8:Q39" si="0">IF(COUNT(C8:P8)=0,"NR",SUM(C8:P8))</f>
        <v>3119</v>
      </c>
      <c r="R8" s="62" t="b">
        <f>Demographic!$K$324</f>
        <v>0</v>
      </c>
    </row>
    <row r="9" spans="1:20" ht="16.5" customHeight="1">
      <c r="A9" s="26" t="s">
        <v>61</v>
      </c>
      <c r="B9" s="27">
        <v>2</v>
      </c>
      <c r="C9" s="72">
        <v>1524</v>
      </c>
      <c r="D9" s="71"/>
      <c r="E9" s="71"/>
      <c r="F9" s="72">
        <v>0</v>
      </c>
      <c r="G9" s="71"/>
      <c r="H9" s="72">
        <v>221</v>
      </c>
      <c r="I9" s="71"/>
      <c r="J9" s="71"/>
      <c r="K9" s="72">
        <v>11342</v>
      </c>
      <c r="L9" s="72">
        <v>153</v>
      </c>
      <c r="M9" s="72">
        <v>1204</v>
      </c>
      <c r="N9" s="9"/>
      <c r="O9" s="9"/>
      <c r="P9" s="12"/>
      <c r="Q9" s="40">
        <f t="shared" si="0"/>
        <v>14444</v>
      </c>
    </row>
    <row r="10" spans="1:20" ht="16.5" customHeight="1">
      <c r="A10" s="26" t="s">
        <v>62</v>
      </c>
      <c r="B10" s="27">
        <v>3</v>
      </c>
      <c r="C10" s="72">
        <v>407</v>
      </c>
      <c r="D10" s="71"/>
      <c r="E10" s="71"/>
      <c r="F10" s="72">
        <v>0</v>
      </c>
      <c r="G10" s="71"/>
      <c r="H10" s="72">
        <v>151</v>
      </c>
      <c r="I10" s="71"/>
      <c r="J10" s="71"/>
      <c r="K10" s="72">
        <v>5830</v>
      </c>
      <c r="L10" s="72">
        <v>71</v>
      </c>
      <c r="M10" s="72">
        <v>458</v>
      </c>
      <c r="N10" s="9"/>
      <c r="O10" s="9"/>
      <c r="P10" s="12"/>
      <c r="Q10" s="40">
        <f t="shared" si="0"/>
        <v>6917</v>
      </c>
    </row>
    <row r="11" spans="1:20" ht="16.5" customHeight="1">
      <c r="A11" s="26" t="s">
        <v>63</v>
      </c>
      <c r="B11" s="27">
        <v>4</v>
      </c>
      <c r="C11" s="72">
        <v>593</v>
      </c>
      <c r="D11" s="71"/>
      <c r="E11" s="71"/>
      <c r="F11" s="72">
        <v>0</v>
      </c>
      <c r="G11" s="71"/>
      <c r="H11" s="72">
        <v>1</v>
      </c>
      <c r="I11" s="71"/>
      <c r="J11" s="71"/>
      <c r="K11" s="72">
        <v>44</v>
      </c>
      <c r="L11" s="72">
        <v>0</v>
      </c>
      <c r="M11" s="72">
        <v>392</v>
      </c>
      <c r="N11" s="9"/>
      <c r="O11" s="9"/>
      <c r="P11" s="12"/>
      <c r="Q11" s="40">
        <f t="shared" si="0"/>
        <v>1030</v>
      </c>
    </row>
    <row r="12" spans="1:20" ht="16.5" customHeight="1">
      <c r="A12" s="26" t="s">
        <v>64</v>
      </c>
      <c r="B12" s="27">
        <v>5</v>
      </c>
      <c r="C12" s="72">
        <v>132</v>
      </c>
      <c r="D12" s="71"/>
      <c r="E12" s="71"/>
      <c r="F12" s="72">
        <v>0</v>
      </c>
      <c r="G12" s="71"/>
      <c r="H12" s="72">
        <v>95</v>
      </c>
      <c r="I12" s="71"/>
      <c r="J12" s="71"/>
      <c r="K12" s="72">
        <v>3352</v>
      </c>
      <c r="L12" s="72">
        <v>23</v>
      </c>
      <c r="M12" s="72">
        <v>249</v>
      </c>
      <c r="N12" s="9"/>
      <c r="O12" s="9"/>
      <c r="P12" s="12"/>
      <c r="Q12" s="40">
        <f t="shared" si="0"/>
        <v>3851</v>
      </c>
    </row>
    <row r="13" spans="1:20" ht="16.5" customHeight="1">
      <c r="A13" s="26" t="s">
        <v>65</v>
      </c>
      <c r="B13" s="28">
        <v>6</v>
      </c>
      <c r="C13" s="72">
        <v>168</v>
      </c>
      <c r="D13" s="71"/>
      <c r="E13" s="71"/>
      <c r="F13" s="72">
        <v>0</v>
      </c>
      <c r="G13" s="71"/>
      <c r="H13" s="72">
        <v>0</v>
      </c>
      <c r="I13" s="71"/>
      <c r="J13" s="71"/>
      <c r="K13" s="72">
        <v>9</v>
      </c>
      <c r="L13" s="72">
        <v>1</v>
      </c>
      <c r="M13" s="72">
        <v>4</v>
      </c>
      <c r="N13" s="9"/>
      <c r="O13" s="9"/>
      <c r="P13" s="12"/>
      <c r="Q13" s="40">
        <f t="shared" si="0"/>
        <v>182</v>
      </c>
    </row>
    <row r="14" spans="1:20" ht="16.5" customHeight="1">
      <c r="A14" s="26" t="s">
        <v>66</v>
      </c>
      <c r="B14" s="28">
        <v>7</v>
      </c>
      <c r="C14" s="72">
        <v>138</v>
      </c>
      <c r="D14" s="71"/>
      <c r="E14" s="71"/>
      <c r="F14" s="72">
        <v>0</v>
      </c>
      <c r="G14" s="71"/>
      <c r="H14" s="72">
        <v>5</v>
      </c>
      <c r="I14" s="71"/>
      <c r="J14" s="71"/>
      <c r="K14" s="72">
        <v>5400</v>
      </c>
      <c r="L14" s="72">
        <v>125</v>
      </c>
      <c r="M14" s="72">
        <v>407</v>
      </c>
      <c r="N14" s="9"/>
      <c r="O14" s="9"/>
      <c r="P14" s="12"/>
      <c r="Q14" s="40">
        <f t="shared" si="0"/>
        <v>6075</v>
      </c>
    </row>
    <row r="15" spans="1:20" ht="16.5" customHeight="1">
      <c r="A15" s="26" t="s">
        <v>67</v>
      </c>
      <c r="B15" s="28">
        <v>8</v>
      </c>
      <c r="C15" s="72">
        <v>795</v>
      </c>
      <c r="D15" s="71"/>
      <c r="E15" s="71"/>
      <c r="F15" s="72">
        <v>0</v>
      </c>
      <c r="G15" s="71"/>
      <c r="H15" s="72">
        <v>1</v>
      </c>
      <c r="I15" s="71"/>
      <c r="J15" s="71"/>
      <c r="K15" s="72">
        <v>1803</v>
      </c>
      <c r="L15" s="72">
        <v>2</v>
      </c>
      <c r="M15" s="72">
        <v>179</v>
      </c>
      <c r="N15" s="9"/>
      <c r="O15" s="9"/>
      <c r="P15" s="12"/>
      <c r="Q15" s="40">
        <f t="shared" si="0"/>
        <v>2780</v>
      </c>
    </row>
    <row r="16" spans="1:20" ht="16.5" customHeight="1">
      <c r="A16" s="26" t="s">
        <v>68</v>
      </c>
      <c r="B16" s="27">
        <v>9</v>
      </c>
      <c r="C16" s="72">
        <v>185</v>
      </c>
      <c r="D16" s="71"/>
      <c r="E16" s="71"/>
      <c r="F16" s="72">
        <v>1</v>
      </c>
      <c r="G16" s="71"/>
      <c r="H16" s="72">
        <v>136</v>
      </c>
      <c r="I16" s="71"/>
      <c r="J16" s="71"/>
      <c r="K16" s="72">
        <v>5283</v>
      </c>
      <c r="L16" s="72">
        <v>75</v>
      </c>
      <c r="M16" s="72">
        <v>322</v>
      </c>
      <c r="N16" s="9"/>
      <c r="O16" s="9"/>
      <c r="P16" s="12"/>
      <c r="Q16" s="40">
        <f t="shared" si="0"/>
        <v>6002</v>
      </c>
    </row>
    <row r="17" spans="1:17" ht="16.5" customHeight="1">
      <c r="A17" s="26" t="s">
        <v>69</v>
      </c>
      <c r="B17" s="28">
        <v>10</v>
      </c>
      <c r="C17" s="72">
        <v>659</v>
      </c>
      <c r="D17" s="71"/>
      <c r="E17" s="71"/>
      <c r="F17" s="72">
        <v>0</v>
      </c>
      <c r="G17" s="71"/>
      <c r="H17" s="72">
        <v>86</v>
      </c>
      <c r="I17" s="71"/>
      <c r="J17" s="71"/>
      <c r="K17" s="72">
        <v>4883</v>
      </c>
      <c r="L17" s="72">
        <v>53</v>
      </c>
      <c r="M17" s="72">
        <v>573</v>
      </c>
      <c r="N17" s="9"/>
      <c r="O17" s="9"/>
      <c r="P17" s="12"/>
      <c r="Q17" s="40">
        <f t="shared" si="0"/>
        <v>6254</v>
      </c>
    </row>
    <row r="18" spans="1:17" ht="16.5" customHeight="1">
      <c r="A18" s="26" t="s">
        <v>70</v>
      </c>
      <c r="B18" s="28">
        <v>11</v>
      </c>
      <c r="C18" s="72">
        <v>309</v>
      </c>
      <c r="D18" s="71"/>
      <c r="E18" s="71"/>
      <c r="F18" s="72">
        <v>0</v>
      </c>
      <c r="G18" s="71"/>
      <c r="H18" s="72">
        <v>66</v>
      </c>
      <c r="I18" s="71"/>
      <c r="J18" s="71"/>
      <c r="K18" s="72">
        <v>5545</v>
      </c>
      <c r="L18" s="72">
        <v>83</v>
      </c>
      <c r="M18" s="72">
        <v>566</v>
      </c>
      <c r="N18" s="9"/>
      <c r="O18" s="9"/>
      <c r="P18" s="12"/>
      <c r="Q18" s="40">
        <f t="shared" si="0"/>
        <v>6569</v>
      </c>
    </row>
    <row r="19" spans="1:17" ht="16.5" customHeight="1">
      <c r="A19" s="26" t="s">
        <v>71</v>
      </c>
      <c r="B19" s="28">
        <v>12</v>
      </c>
      <c r="C19" s="72">
        <v>243</v>
      </c>
      <c r="D19" s="71"/>
      <c r="E19" s="71"/>
      <c r="F19" s="72">
        <v>0</v>
      </c>
      <c r="G19" s="71"/>
      <c r="H19" s="72">
        <v>123</v>
      </c>
      <c r="I19" s="71"/>
      <c r="J19" s="71"/>
      <c r="K19" s="72">
        <v>1796</v>
      </c>
      <c r="L19" s="72">
        <v>24</v>
      </c>
      <c r="M19" s="72">
        <v>148</v>
      </c>
      <c r="N19" s="9"/>
      <c r="O19" s="9"/>
      <c r="P19" s="12"/>
      <c r="Q19" s="40">
        <f t="shared" si="0"/>
        <v>2334</v>
      </c>
    </row>
    <row r="20" spans="1:17" ht="16.5" customHeight="1">
      <c r="A20" s="26" t="s">
        <v>72</v>
      </c>
      <c r="B20" s="28">
        <v>13</v>
      </c>
      <c r="C20" s="72">
        <v>506</v>
      </c>
      <c r="D20" s="71"/>
      <c r="E20" s="71"/>
      <c r="F20" s="72">
        <v>0</v>
      </c>
      <c r="G20" s="71"/>
      <c r="H20" s="72">
        <v>52</v>
      </c>
      <c r="I20" s="71"/>
      <c r="J20" s="71"/>
      <c r="K20" s="72">
        <v>5779</v>
      </c>
      <c r="L20" s="72">
        <v>48</v>
      </c>
      <c r="M20" s="72">
        <v>495</v>
      </c>
      <c r="N20" s="9"/>
      <c r="O20" s="9"/>
      <c r="P20" s="12"/>
      <c r="Q20" s="40">
        <f t="shared" si="0"/>
        <v>6880</v>
      </c>
    </row>
    <row r="21" spans="1:17" ht="16.5" customHeight="1">
      <c r="A21" s="26" t="s">
        <v>73</v>
      </c>
      <c r="B21" s="28">
        <v>14</v>
      </c>
      <c r="C21" s="72">
        <v>553</v>
      </c>
      <c r="D21" s="71"/>
      <c r="E21" s="71"/>
      <c r="F21" s="72">
        <v>0</v>
      </c>
      <c r="G21" s="71"/>
      <c r="H21" s="72">
        <v>296</v>
      </c>
      <c r="I21" s="71"/>
      <c r="J21" s="71"/>
      <c r="K21" s="72">
        <v>11753</v>
      </c>
      <c r="L21" s="72">
        <v>84</v>
      </c>
      <c r="M21" s="72">
        <v>686</v>
      </c>
      <c r="N21" s="9"/>
      <c r="O21" s="9"/>
      <c r="P21" s="12"/>
      <c r="Q21" s="40">
        <f t="shared" si="0"/>
        <v>13372</v>
      </c>
    </row>
    <row r="22" spans="1:17" ht="16.5" customHeight="1">
      <c r="A22" s="26" t="s">
        <v>74</v>
      </c>
      <c r="B22" s="28">
        <v>15</v>
      </c>
      <c r="C22" s="72">
        <v>121</v>
      </c>
      <c r="D22" s="71"/>
      <c r="E22" s="71"/>
      <c r="F22" s="72">
        <v>0</v>
      </c>
      <c r="G22" s="71"/>
      <c r="H22" s="72">
        <v>1</v>
      </c>
      <c r="I22" s="71"/>
      <c r="J22" s="71"/>
      <c r="K22" s="72">
        <v>17</v>
      </c>
      <c r="L22" s="72">
        <v>0</v>
      </c>
      <c r="M22" s="72">
        <v>74</v>
      </c>
      <c r="N22" s="9"/>
      <c r="O22" s="9"/>
      <c r="P22" s="12"/>
      <c r="Q22" s="40">
        <f t="shared" si="0"/>
        <v>213</v>
      </c>
    </row>
    <row r="23" spans="1:17" ht="16.5" customHeight="1">
      <c r="A23" s="26" t="s">
        <v>75</v>
      </c>
      <c r="B23" s="28">
        <v>16</v>
      </c>
      <c r="C23" s="72">
        <v>131</v>
      </c>
      <c r="D23" s="71"/>
      <c r="E23" s="71"/>
      <c r="F23" s="72">
        <v>0</v>
      </c>
      <c r="G23" s="71"/>
      <c r="H23" s="72">
        <v>54</v>
      </c>
      <c r="I23" s="71"/>
      <c r="J23" s="71"/>
      <c r="K23" s="72">
        <v>787</v>
      </c>
      <c r="L23" s="72">
        <v>6</v>
      </c>
      <c r="M23" s="72">
        <v>95</v>
      </c>
      <c r="N23" s="9"/>
      <c r="O23" s="9"/>
      <c r="P23" s="12"/>
      <c r="Q23" s="40">
        <f t="shared" si="0"/>
        <v>1073</v>
      </c>
    </row>
    <row r="24" spans="1:17" ht="16.5" customHeight="1">
      <c r="A24" s="26" t="s">
        <v>76</v>
      </c>
      <c r="B24" s="28">
        <v>17</v>
      </c>
      <c r="C24" s="72">
        <v>309</v>
      </c>
      <c r="D24" s="71"/>
      <c r="E24" s="71"/>
      <c r="F24" s="72">
        <v>0</v>
      </c>
      <c r="G24" s="71"/>
      <c r="H24" s="72">
        <v>70</v>
      </c>
      <c r="I24" s="71"/>
      <c r="J24" s="71"/>
      <c r="K24" s="72">
        <v>1689</v>
      </c>
      <c r="L24" s="72">
        <v>25</v>
      </c>
      <c r="M24" s="72">
        <v>96</v>
      </c>
      <c r="N24" s="9"/>
      <c r="O24" s="9"/>
      <c r="P24" s="12"/>
      <c r="Q24" s="40">
        <f t="shared" si="0"/>
        <v>2189</v>
      </c>
    </row>
    <row r="25" spans="1:17" ht="16.5" customHeight="1">
      <c r="A25" s="26" t="s">
        <v>77</v>
      </c>
      <c r="B25" s="28">
        <v>18</v>
      </c>
      <c r="C25" s="72">
        <v>380</v>
      </c>
      <c r="D25" s="71"/>
      <c r="E25" s="71"/>
      <c r="F25" s="72">
        <v>0</v>
      </c>
      <c r="G25" s="71"/>
      <c r="H25" s="72">
        <v>252</v>
      </c>
      <c r="I25" s="71"/>
      <c r="J25" s="71"/>
      <c r="K25" s="72">
        <v>11364</v>
      </c>
      <c r="L25" s="72">
        <v>131</v>
      </c>
      <c r="M25" s="72">
        <v>958</v>
      </c>
      <c r="N25" s="9"/>
      <c r="O25" s="9"/>
      <c r="P25" s="12"/>
      <c r="Q25" s="40">
        <f t="shared" si="0"/>
        <v>13085</v>
      </c>
    </row>
    <row r="26" spans="1:17" ht="16.5" customHeight="1">
      <c r="A26" s="26" t="s">
        <v>78</v>
      </c>
      <c r="B26" s="28">
        <v>19</v>
      </c>
      <c r="C26" s="72">
        <v>2118</v>
      </c>
      <c r="D26" s="71"/>
      <c r="E26" s="71"/>
      <c r="F26" s="72">
        <v>0</v>
      </c>
      <c r="G26" s="71"/>
      <c r="H26" s="72">
        <v>362</v>
      </c>
      <c r="I26" s="71"/>
      <c r="J26" s="71"/>
      <c r="K26" s="72">
        <v>17890</v>
      </c>
      <c r="L26" s="72">
        <v>272</v>
      </c>
      <c r="M26" s="72">
        <v>1957</v>
      </c>
      <c r="N26" s="9"/>
      <c r="O26" s="9"/>
      <c r="P26" s="12"/>
      <c r="Q26" s="40">
        <f t="shared" si="0"/>
        <v>22599</v>
      </c>
    </row>
    <row r="27" spans="1:17" ht="16.5" customHeight="1">
      <c r="A27" s="26" t="s">
        <v>79</v>
      </c>
      <c r="B27" s="28">
        <v>20</v>
      </c>
      <c r="C27" s="72">
        <v>76</v>
      </c>
      <c r="D27" s="71"/>
      <c r="E27" s="71"/>
      <c r="F27" s="72">
        <v>0</v>
      </c>
      <c r="G27" s="71"/>
      <c r="H27" s="72">
        <v>0</v>
      </c>
      <c r="I27" s="71"/>
      <c r="J27" s="71"/>
      <c r="K27" s="72">
        <v>1807</v>
      </c>
      <c r="L27" s="72">
        <v>0</v>
      </c>
      <c r="M27" s="72">
        <v>130</v>
      </c>
      <c r="N27" s="9"/>
      <c r="O27" s="9"/>
      <c r="P27" s="12"/>
      <c r="Q27" s="40">
        <f t="shared" si="0"/>
        <v>2013</v>
      </c>
    </row>
    <row r="28" spans="1:17" ht="16.5" customHeight="1">
      <c r="A28" s="26" t="s">
        <v>80</v>
      </c>
      <c r="B28" s="28">
        <v>21</v>
      </c>
      <c r="C28" s="72">
        <v>633</v>
      </c>
      <c r="D28" s="71"/>
      <c r="E28" s="71"/>
      <c r="F28" s="72">
        <v>0</v>
      </c>
      <c r="G28" s="71"/>
      <c r="H28" s="72">
        <v>6</v>
      </c>
      <c r="I28" s="71"/>
      <c r="J28" s="71"/>
      <c r="K28" s="72">
        <v>95</v>
      </c>
      <c r="L28" s="72">
        <v>2</v>
      </c>
      <c r="M28" s="72">
        <v>11</v>
      </c>
      <c r="N28" s="9"/>
      <c r="O28" s="9"/>
      <c r="P28" s="12"/>
      <c r="Q28" s="40">
        <f t="shared" si="0"/>
        <v>747</v>
      </c>
    </row>
    <row r="29" spans="1:17" ht="16.5" customHeight="1">
      <c r="A29" s="26" t="s">
        <v>81</v>
      </c>
      <c r="B29" s="28">
        <v>22</v>
      </c>
      <c r="C29" s="72">
        <v>53</v>
      </c>
      <c r="D29" s="71"/>
      <c r="E29" s="71"/>
      <c r="F29" s="72">
        <v>0</v>
      </c>
      <c r="G29" s="71"/>
      <c r="H29" s="72">
        <v>84</v>
      </c>
      <c r="I29" s="71"/>
      <c r="J29" s="71"/>
      <c r="K29" s="72">
        <v>2072</v>
      </c>
      <c r="L29" s="72">
        <v>32</v>
      </c>
      <c r="M29" s="72">
        <v>137</v>
      </c>
      <c r="N29" s="9"/>
      <c r="O29" s="9"/>
      <c r="P29" s="12"/>
      <c r="Q29" s="40">
        <f t="shared" si="0"/>
        <v>2378</v>
      </c>
    </row>
    <row r="30" spans="1:17" ht="16.5" customHeight="1">
      <c r="A30" s="26" t="s">
        <v>82</v>
      </c>
      <c r="B30" s="28">
        <v>23</v>
      </c>
      <c r="C30" s="72">
        <v>142</v>
      </c>
      <c r="D30" s="71"/>
      <c r="E30" s="71"/>
      <c r="F30" s="72">
        <v>0</v>
      </c>
      <c r="G30" s="71"/>
      <c r="H30" s="72">
        <v>157</v>
      </c>
      <c r="I30" s="71"/>
      <c r="J30" s="71"/>
      <c r="K30" s="72">
        <v>2020</v>
      </c>
      <c r="L30" s="72">
        <v>67</v>
      </c>
      <c r="M30" s="72">
        <v>182</v>
      </c>
      <c r="N30" s="9"/>
      <c r="O30" s="9"/>
      <c r="P30" s="12"/>
      <c r="Q30" s="40">
        <f t="shared" si="0"/>
        <v>2568</v>
      </c>
    </row>
    <row r="31" spans="1:17" ht="16.5" customHeight="1">
      <c r="A31" s="26" t="s">
        <v>83</v>
      </c>
      <c r="B31" s="28">
        <v>24</v>
      </c>
      <c r="C31" s="72">
        <v>163</v>
      </c>
      <c r="D31" s="71"/>
      <c r="E31" s="71"/>
      <c r="F31" s="72">
        <v>0</v>
      </c>
      <c r="G31" s="71"/>
      <c r="H31" s="72">
        <v>1</v>
      </c>
      <c r="I31" s="71"/>
      <c r="J31" s="71"/>
      <c r="K31" s="72">
        <v>4003</v>
      </c>
      <c r="L31" s="72">
        <v>0</v>
      </c>
      <c r="M31" s="72">
        <v>275</v>
      </c>
      <c r="N31" s="9"/>
      <c r="O31" s="9"/>
      <c r="P31" s="12"/>
      <c r="Q31" s="40">
        <f t="shared" si="0"/>
        <v>4442</v>
      </c>
    </row>
    <row r="32" spans="1:17" ht="16.5" customHeight="1">
      <c r="A32" s="26" t="s">
        <v>84</v>
      </c>
      <c r="B32" s="28">
        <v>25</v>
      </c>
      <c r="C32" s="72">
        <v>171</v>
      </c>
      <c r="D32" s="71"/>
      <c r="E32" s="71"/>
      <c r="F32" s="72">
        <v>0</v>
      </c>
      <c r="G32" s="71"/>
      <c r="H32" s="72">
        <v>0</v>
      </c>
      <c r="I32" s="71"/>
      <c r="J32" s="71"/>
      <c r="K32" s="72">
        <v>132</v>
      </c>
      <c r="L32" s="72">
        <v>2</v>
      </c>
      <c r="M32" s="72">
        <v>12</v>
      </c>
      <c r="N32" s="9"/>
      <c r="O32" s="9"/>
      <c r="P32" s="12"/>
      <c r="Q32" s="40">
        <f t="shared" si="0"/>
        <v>317</v>
      </c>
    </row>
    <row r="33" spans="1:17" ht="16.5" customHeight="1">
      <c r="A33" s="26" t="s">
        <v>85</v>
      </c>
      <c r="B33" s="28">
        <v>26</v>
      </c>
      <c r="C33" s="72">
        <v>126</v>
      </c>
      <c r="D33" s="71"/>
      <c r="E33" s="71"/>
      <c r="F33" s="72">
        <v>0</v>
      </c>
      <c r="G33" s="71"/>
      <c r="H33" s="72">
        <v>1</v>
      </c>
      <c r="I33" s="71"/>
      <c r="J33" s="71"/>
      <c r="K33" s="72">
        <v>34</v>
      </c>
      <c r="L33" s="72">
        <v>0</v>
      </c>
      <c r="M33" s="72">
        <v>2</v>
      </c>
      <c r="N33" s="9"/>
      <c r="O33" s="9"/>
      <c r="P33" s="12"/>
      <c r="Q33" s="40">
        <f t="shared" si="0"/>
        <v>163</v>
      </c>
    </row>
    <row r="34" spans="1:17" ht="16.5" customHeight="1">
      <c r="A34" s="26" t="s">
        <v>86</v>
      </c>
      <c r="B34" s="28">
        <v>27</v>
      </c>
      <c r="C34" s="72">
        <v>6662</v>
      </c>
      <c r="D34" s="71"/>
      <c r="E34" s="71"/>
      <c r="F34" s="72">
        <v>1</v>
      </c>
      <c r="G34" s="71"/>
      <c r="H34" s="72">
        <v>7</v>
      </c>
      <c r="I34" s="71"/>
      <c r="J34" s="71"/>
      <c r="K34" s="72">
        <v>35006</v>
      </c>
      <c r="L34" s="72">
        <v>4</v>
      </c>
      <c r="M34" s="72">
        <v>4448</v>
      </c>
      <c r="N34" s="9"/>
      <c r="O34" s="9"/>
      <c r="P34" s="12"/>
      <c r="Q34" s="40">
        <f t="shared" si="0"/>
        <v>46128</v>
      </c>
    </row>
    <row r="35" spans="1:17" ht="16.5" customHeight="1">
      <c r="A35" s="26" t="s">
        <v>87</v>
      </c>
      <c r="B35" s="28">
        <v>28</v>
      </c>
      <c r="C35" s="72">
        <v>132</v>
      </c>
      <c r="D35" s="71"/>
      <c r="E35" s="71"/>
      <c r="F35" s="72">
        <v>0</v>
      </c>
      <c r="G35" s="71"/>
      <c r="H35" s="72">
        <v>68</v>
      </c>
      <c r="I35" s="71"/>
      <c r="J35" s="71"/>
      <c r="K35" s="72">
        <v>1014</v>
      </c>
      <c r="L35" s="72">
        <v>9</v>
      </c>
      <c r="M35" s="72">
        <v>80</v>
      </c>
      <c r="N35" s="9"/>
      <c r="O35" s="9"/>
      <c r="P35" s="12"/>
      <c r="Q35" s="40">
        <f t="shared" si="0"/>
        <v>1303</v>
      </c>
    </row>
    <row r="36" spans="1:17" ht="16.5" customHeight="1">
      <c r="A36" s="26" t="s">
        <v>88</v>
      </c>
      <c r="B36" s="28">
        <v>29</v>
      </c>
      <c r="C36" s="72">
        <v>195</v>
      </c>
      <c r="D36" s="71"/>
      <c r="E36" s="71"/>
      <c r="F36" s="72">
        <v>0</v>
      </c>
      <c r="G36" s="71"/>
      <c r="H36" s="72">
        <v>3</v>
      </c>
      <c r="I36" s="71"/>
      <c r="J36" s="71"/>
      <c r="K36" s="72">
        <v>236</v>
      </c>
      <c r="L36" s="72">
        <v>3</v>
      </c>
      <c r="M36" s="72">
        <v>182</v>
      </c>
      <c r="N36" s="9"/>
      <c r="O36" s="9"/>
      <c r="P36" s="12"/>
      <c r="Q36" s="40">
        <f t="shared" si="0"/>
        <v>619</v>
      </c>
    </row>
    <row r="37" spans="1:17" ht="16.5" customHeight="1">
      <c r="A37" s="26" t="s">
        <v>89</v>
      </c>
      <c r="B37" s="28">
        <v>30</v>
      </c>
      <c r="C37" s="72">
        <v>506</v>
      </c>
      <c r="D37" s="71"/>
      <c r="E37" s="71"/>
      <c r="F37" s="72">
        <v>0</v>
      </c>
      <c r="G37" s="71"/>
      <c r="H37" s="72">
        <v>68</v>
      </c>
      <c r="I37" s="71"/>
      <c r="J37" s="71"/>
      <c r="K37" s="72">
        <v>4960</v>
      </c>
      <c r="L37" s="72">
        <v>41</v>
      </c>
      <c r="M37" s="72">
        <v>479</v>
      </c>
      <c r="N37" s="9"/>
      <c r="O37" s="9"/>
      <c r="P37" s="12"/>
      <c r="Q37" s="40">
        <f t="shared" si="0"/>
        <v>6054</v>
      </c>
    </row>
    <row r="38" spans="1:17" ht="16.5" customHeight="1">
      <c r="A38" s="26" t="s">
        <v>90</v>
      </c>
      <c r="B38" s="28">
        <v>31</v>
      </c>
      <c r="C38" s="72">
        <v>598</v>
      </c>
      <c r="D38" s="71"/>
      <c r="E38" s="71"/>
      <c r="F38" s="72">
        <v>0</v>
      </c>
      <c r="G38" s="71"/>
      <c r="H38" s="72">
        <v>3</v>
      </c>
      <c r="I38" s="71"/>
      <c r="J38" s="71"/>
      <c r="K38" s="72">
        <v>173</v>
      </c>
      <c r="L38" s="72">
        <v>2</v>
      </c>
      <c r="M38" s="72">
        <v>319</v>
      </c>
      <c r="N38" s="9"/>
      <c r="O38" s="9"/>
      <c r="P38" s="12"/>
      <c r="Q38" s="40">
        <f t="shared" si="0"/>
        <v>1095</v>
      </c>
    </row>
    <row r="39" spans="1:17" ht="16.5" customHeight="1">
      <c r="A39" s="26" t="s">
        <v>91</v>
      </c>
      <c r="B39" s="28">
        <v>32</v>
      </c>
      <c r="C39" s="72">
        <v>289</v>
      </c>
      <c r="D39" s="71"/>
      <c r="E39" s="71"/>
      <c r="F39" s="72">
        <v>0</v>
      </c>
      <c r="G39" s="71"/>
      <c r="H39" s="72">
        <v>64</v>
      </c>
      <c r="I39" s="71"/>
      <c r="J39" s="71"/>
      <c r="K39" s="72">
        <v>1118</v>
      </c>
      <c r="L39" s="72">
        <v>13</v>
      </c>
      <c r="M39" s="72">
        <v>89</v>
      </c>
      <c r="N39" s="9"/>
      <c r="O39" s="9"/>
      <c r="P39" s="12"/>
      <c r="Q39" s="40">
        <f t="shared" si="0"/>
        <v>1573</v>
      </c>
    </row>
    <row r="40" spans="1:17" ht="16.5" customHeight="1">
      <c r="A40" s="26" t="s">
        <v>92</v>
      </c>
      <c r="B40" s="28">
        <v>33</v>
      </c>
      <c r="C40" s="72">
        <v>179</v>
      </c>
      <c r="D40" s="71"/>
      <c r="E40" s="71"/>
      <c r="F40" s="72">
        <v>0</v>
      </c>
      <c r="G40" s="71"/>
      <c r="H40" s="72">
        <v>0</v>
      </c>
      <c r="I40" s="71"/>
      <c r="J40" s="71"/>
      <c r="K40" s="72">
        <v>42</v>
      </c>
      <c r="L40" s="72">
        <v>1</v>
      </c>
      <c r="M40" s="72">
        <v>1</v>
      </c>
      <c r="N40" s="9"/>
      <c r="O40" s="9"/>
      <c r="P40" s="12"/>
      <c r="Q40" s="40">
        <f t="shared" ref="Q40:Q71" si="1">IF(COUNT(C40:P40)=0,"NR",SUM(C40:P40))</f>
        <v>223</v>
      </c>
    </row>
    <row r="41" spans="1:17" ht="16.5" customHeight="1">
      <c r="A41" s="26" t="s">
        <v>93</v>
      </c>
      <c r="B41" s="28">
        <v>34</v>
      </c>
      <c r="C41" s="72">
        <v>698</v>
      </c>
      <c r="D41" s="71"/>
      <c r="E41" s="71"/>
      <c r="F41" s="72">
        <v>0</v>
      </c>
      <c r="G41" s="71"/>
      <c r="H41" s="72">
        <v>256</v>
      </c>
      <c r="I41" s="71"/>
      <c r="J41" s="71"/>
      <c r="K41" s="72">
        <v>6761</v>
      </c>
      <c r="L41" s="72">
        <v>147</v>
      </c>
      <c r="M41" s="72">
        <v>488</v>
      </c>
      <c r="N41" s="9"/>
      <c r="O41" s="9"/>
      <c r="P41" s="12"/>
      <c r="Q41" s="40">
        <f t="shared" si="1"/>
        <v>8350</v>
      </c>
    </row>
    <row r="42" spans="1:17" ht="16.5" customHeight="1">
      <c r="A42" s="26" t="s">
        <v>94</v>
      </c>
      <c r="B42" s="28">
        <v>35</v>
      </c>
      <c r="C42" s="72">
        <v>56</v>
      </c>
      <c r="D42" s="71"/>
      <c r="E42" s="71"/>
      <c r="F42" s="72">
        <v>0</v>
      </c>
      <c r="G42" s="71"/>
      <c r="H42" s="72">
        <v>53</v>
      </c>
      <c r="I42" s="71"/>
      <c r="J42" s="71"/>
      <c r="K42" s="72">
        <v>714</v>
      </c>
      <c r="L42" s="72">
        <v>16</v>
      </c>
      <c r="M42" s="72">
        <v>71</v>
      </c>
      <c r="N42" s="9"/>
      <c r="O42" s="9"/>
      <c r="P42" s="12"/>
      <c r="Q42" s="40">
        <f t="shared" si="1"/>
        <v>910</v>
      </c>
    </row>
    <row r="43" spans="1:17" ht="16.5" customHeight="1">
      <c r="A43" s="26" t="s">
        <v>95</v>
      </c>
      <c r="B43" s="28">
        <v>36</v>
      </c>
      <c r="C43" s="72">
        <v>134</v>
      </c>
      <c r="D43" s="71"/>
      <c r="E43" s="71"/>
      <c r="F43" s="72">
        <v>0</v>
      </c>
      <c r="G43" s="71"/>
      <c r="H43" s="72">
        <v>71</v>
      </c>
      <c r="I43" s="71"/>
      <c r="J43" s="71"/>
      <c r="K43" s="72">
        <v>2018</v>
      </c>
      <c r="L43" s="72">
        <v>25</v>
      </c>
      <c r="M43" s="72">
        <v>162</v>
      </c>
      <c r="N43" s="9"/>
      <c r="O43" s="9"/>
      <c r="P43" s="12"/>
      <c r="Q43" s="40">
        <f t="shared" si="1"/>
        <v>2410</v>
      </c>
    </row>
    <row r="44" spans="1:17" ht="16.5" customHeight="1">
      <c r="A44" s="26" t="s">
        <v>96</v>
      </c>
      <c r="B44" s="28">
        <v>37</v>
      </c>
      <c r="C44" s="72">
        <v>196</v>
      </c>
      <c r="D44" s="71"/>
      <c r="E44" s="71"/>
      <c r="F44" s="72">
        <v>0</v>
      </c>
      <c r="G44" s="71"/>
      <c r="H44" s="72">
        <v>64</v>
      </c>
      <c r="I44" s="71"/>
      <c r="J44" s="71"/>
      <c r="K44" s="72">
        <v>807</v>
      </c>
      <c r="L44" s="72">
        <v>19</v>
      </c>
      <c r="M44" s="72">
        <v>81</v>
      </c>
      <c r="N44" s="9"/>
      <c r="O44" s="9"/>
      <c r="P44" s="12"/>
      <c r="Q44" s="40">
        <f t="shared" si="1"/>
        <v>1167</v>
      </c>
    </row>
    <row r="45" spans="1:17" ht="16.5" customHeight="1">
      <c r="A45" s="26" t="s">
        <v>97</v>
      </c>
      <c r="B45" s="28">
        <v>38</v>
      </c>
      <c r="C45" s="72">
        <v>174</v>
      </c>
      <c r="D45" s="71"/>
      <c r="E45" s="71"/>
      <c r="F45" s="72">
        <v>0</v>
      </c>
      <c r="G45" s="71"/>
      <c r="H45" s="72">
        <v>30</v>
      </c>
      <c r="I45" s="71"/>
      <c r="J45" s="71"/>
      <c r="K45" s="72">
        <v>1466</v>
      </c>
      <c r="L45" s="72">
        <v>21</v>
      </c>
      <c r="M45" s="72">
        <v>128</v>
      </c>
      <c r="N45" s="9"/>
      <c r="O45" s="9"/>
      <c r="P45" s="12"/>
      <c r="Q45" s="40">
        <f t="shared" si="1"/>
        <v>1819</v>
      </c>
    </row>
    <row r="46" spans="1:17" ht="16.5" customHeight="1">
      <c r="A46" s="26" t="s">
        <v>98</v>
      </c>
      <c r="B46" s="28">
        <v>39</v>
      </c>
      <c r="C46" s="72">
        <v>98</v>
      </c>
      <c r="D46" s="71"/>
      <c r="E46" s="71"/>
      <c r="F46" s="72">
        <v>0</v>
      </c>
      <c r="G46" s="71"/>
      <c r="H46" s="72">
        <v>24</v>
      </c>
      <c r="I46" s="71"/>
      <c r="J46" s="71"/>
      <c r="K46" s="72">
        <v>646</v>
      </c>
      <c r="L46" s="72">
        <v>18</v>
      </c>
      <c r="M46" s="72">
        <v>89</v>
      </c>
      <c r="N46" s="9"/>
      <c r="O46" s="9"/>
      <c r="P46" s="12"/>
      <c r="Q46" s="40">
        <f t="shared" si="1"/>
        <v>875</v>
      </c>
    </row>
    <row r="47" spans="1:17" ht="16.5" customHeight="1">
      <c r="A47" s="26" t="s">
        <v>99</v>
      </c>
      <c r="B47" s="28">
        <v>40</v>
      </c>
      <c r="C47" s="72">
        <v>89</v>
      </c>
      <c r="D47" s="71"/>
      <c r="E47" s="71"/>
      <c r="F47" s="72">
        <v>0</v>
      </c>
      <c r="G47" s="71"/>
      <c r="H47" s="72">
        <v>73</v>
      </c>
      <c r="I47" s="71"/>
      <c r="J47" s="71"/>
      <c r="K47" s="72">
        <v>1960</v>
      </c>
      <c r="L47" s="72">
        <v>26</v>
      </c>
      <c r="M47" s="72">
        <v>151</v>
      </c>
      <c r="N47" s="9"/>
      <c r="O47" s="9"/>
      <c r="P47" s="12"/>
      <c r="Q47" s="40">
        <f t="shared" si="1"/>
        <v>2299</v>
      </c>
    </row>
    <row r="48" spans="1:17" ht="16.5" customHeight="1">
      <c r="A48" s="26" t="s">
        <v>100</v>
      </c>
      <c r="B48" s="28">
        <v>41</v>
      </c>
      <c r="C48" s="72">
        <v>72</v>
      </c>
      <c r="D48" s="71"/>
      <c r="E48" s="71"/>
      <c r="F48" s="72">
        <v>0</v>
      </c>
      <c r="G48" s="71"/>
      <c r="H48" s="72">
        <v>36</v>
      </c>
      <c r="I48" s="71"/>
      <c r="J48" s="71"/>
      <c r="K48" s="72">
        <v>578</v>
      </c>
      <c r="L48" s="72">
        <v>25</v>
      </c>
      <c r="M48" s="72">
        <v>78</v>
      </c>
      <c r="N48" s="9"/>
      <c r="O48" s="9"/>
      <c r="P48" s="12"/>
      <c r="Q48" s="40">
        <f t="shared" si="1"/>
        <v>789</v>
      </c>
    </row>
    <row r="49" spans="1:17" ht="16.5" customHeight="1">
      <c r="A49" s="26" t="s">
        <v>101</v>
      </c>
      <c r="B49" s="28">
        <v>42</v>
      </c>
      <c r="C49" s="72">
        <v>211</v>
      </c>
      <c r="D49" s="71"/>
      <c r="E49" s="71"/>
      <c r="F49" s="72">
        <v>0</v>
      </c>
      <c r="G49" s="71"/>
      <c r="H49" s="72">
        <v>170</v>
      </c>
      <c r="I49" s="71"/>
      <c r="J49" s="71"/>
      <c r="K49" s="72">
        <v>3561</v>
      </c>
      <c r="L49" s="72">
        <v>57</v>
      </c>
      <c r="M49" s="72">
        <v>242</v>
      </c>
      <c r="N49" s="9"/>
      <c r="O49" s="9"/>
      <c r="P49" s="12"/>
      <c r="Q49" s="40">
        <f t="shared" si="1"/>
        <v>4241</v>
      </c>
    </row>
    <row r="50" spans="1:17" ht="16.5" customHeight="1">
      <c r="A50" s="26" t="s">
        <v>102</v>
      </c>
      <c r="B50" s="28">
        <v>43</v>
      </c>
      <c r="C50" s="72">
        <v>28</v>
      </c>
      <c r="D50" s="71"/>
      <c r="E50" s="71"/>
      <c r="F50" s="72">
        <v>0</v>
      </c>
      <c r="G50" s="71"/>
      <c r="H50" s="72">
        <v>22</v>
      </c>
      <c r="I50" s="71"/>
      <c r="J50" s="71"/>
      <c r="K50" s="72">
        <v>839</v>
      </c>
      <c r="L50" s="72">
        <v>6</v>
      </c>
      <c r="M50" s="72">
        <v>68</v>
      </c>
      <c r="N50" s="9"/>
      <c r="O50" s="9"/>
      <c r="P50" s="12"/>
      <c r="Q50" s="40">
        <f t="shared" si="1"/>
        <v>963</v>
      </c>
    </row>
    <row r="51" spans="1:17" ht="16.5" customHeight="1">
      <c r="A51" s="26" t="s">
        <v>103</v>
      </c>
      <c r="B51" s="28">
        <v>44</v>
      </c>
      <c r="C51" s="72">
        <v>150</v>
      </c>
      <c r="D51" s="71"/>
      <c r="E51" s="71"/>
      <c r="F51" s="72">
        <v>0</v>
      </c>
      <c r="G51" s="71"/>
      <c r="H51" s="72">
        <v>55</v>
      </c>
      <c r="I51" s="71"/>
      <c r="J51" s="71"/>
      <c r="K51" s="72">
        <v>1283</v>
      </c>
      <c r="L51" s="72">
        <v>8</v>
      </c>
      <c r="M51" s="72">
        <v>140</v>
      </c>
      <c r="N51" s="9"/>
      <c r="O51" s="9"/>
      <c r="P51" s="12"/>
      <c r="Q51" s="40">
        <f t="shared" si="1"/>
        <v>1636</v>
      </c>
    </row>
    <row r="52" spans="1:17" ht="16.5" customHeight="1">
      <c r="A52" s="26" t="s">
        <v>104</v>
      </c>
      <c r="B52" s="28">
        <v>45</v>
      </c>
      <c r="C52" s="72">
        <v>86</v>
      </c>
      <c r="D52" s="71"/>
      <c r="E52" s="71"/>
      <c r="F52" s="72">
        <v>0</v>
      </c>
      <c r="G52" s="71"/>
      <c r="H52" s="72">
        <v>104</v>
      </c>
      <c r="I52" s="71"/>
      <c r="J52" s="71"/>
      <c r="K52" s="72">
        <v>2951</v>
      </c>
      <c r="L52" s="72">
        <v>27</v>
      </c>
      <c r="M52" s="72">
        <v>211</v>
      </c>
      <c r="N52" s="9"/>
      <c r="O52" s="9"/>
      <c r="P52" s="12"/>
      <c r="Q52" s="40">
        <f t="shared" si="1"/>
        <v>3379</v>
      </c>
    </row>
    <row r="53" spans="1:17" ht="16.5" customHeight="1">
      <c r="A53" s="26" t="s">
        <v>105</v>
      </c>
      <c r="B53" s="28">
        <v>46</v>
      </c>
      <c r="C53" s="72">
        <v>524</v>
      </c>
      <c r="D53" s="71"/>
      <c r="E53" s="71"/>
      <c r="F53" s="72">
        <v>0</v>
      </c>
      <c r="G53" s="71"/>
      <c r="H53" s="72">
        <v>0</v>
      </c>
      <c r="I53" s="71"/>
      <c r="J53" s="71"/>
      <c r="K53" s="72">
        <v>22</v>
      </c>
      <c r="L53" s="72">
        <v>0</v>
      </c>
      <c r="M53" s="72">
        <v>3</v>
      </c>
      <c r="N53" s="9"/>
      <c r="O53" s="9"/>
      <c r="P53" s="12"/>
      <c r="Q53" s="40">
        <f t="shared" si="1"/>
        <v>549</v>
      </c>
    </row>
    <row r="54" spans="1:17" ht="16.5" customHeight="1">
      <c r="A54" s="26" t="s">
        <v>106</v>
      </c>
      <c r="B54" s="28">
        <v>47</v>
      </c>
      <c r="C54" s="72">
        <v>312</v>
      </c>
      <c r="D54" s="71"/>
      <c r="E54" s="71"/>
      <c r="F54" s="72">
        <v>0</v>
      </c>
      <c r="G54" s="71"/>
      <c r="H54" s="72">
        <v>0</v>
      </c>
      <c r="I54" s="71"/>
      <c r="J54" s="71"/>
      <c r="K54" s="72">
        <v>164</v>
      </c>
      <c r="L54" s="72">
        <v>0</v>
      </c>
      <c r="M54" s="72">
        <v>10</v>
      </c>
      <c r="N54" s="9"/>
      <c r="O54" s="9"/>
      <c r="P54" s="12"/>
      <c r="Q54" s="40">
        <f t="shared" si="1"/>
        <v>486</v>
      </c>
    </row>
    <row r="55" spans="1:17" ht="16.5" customHeight="1">
      <c r="A55" s="26" t="s">
        <v>107</v>
      </c>
      <c r="B55" s="28">
        <v>48</v>
      </c>
      <c r="C55" s="72">
        <v>225</v>
      </c>
      <c r="D55" s="71"/>
      <c r="E55" s="71"/>
      <c r="F55" s="72">
        <v>0</v>
      </c>
      <c r="G55" s="71"/>
      <c r="H55" s="72">
        <v>87</v>
      </c>
      <c r="I55" s="71"/>
      <c r="J55" s="71"/>
      <c r="K55" s="72">
        <v>5708</v>
      </c>
      <c r="L55" s="72">
        <v>58</v>
      </c>
      <c r="M55" s="72">
        <v>394</v>
      </c>
      <c r="N55" s="9"/>
      <c r="O55" s="9"/>
      <c r="P55" s="12"/>
      <c r="Q55" s="40">
        <f t="shared" si="1"/>
        <v>6472</v>
      </c>
    </row>
    <row r="56" spans="1:17" ht="16.5" customHeight="1">
      <c r="A56" s="26" t="s">
        <v>108</v>
      </c>
      <c r="B56" s="28">
        <v>49</v>
      </c>
      <c r="C56" s="72">
        <v>189</v>
      </c>
      <c r="D56" s="71"/>
      <c r="E56" s="71"/>
      <c r="F56" s="72">
        <v>0</v>
      </c>
      <c r="G56" s="71"/>
      <c r="H56" s="72">
        <v>145</v>
      </c>
      <c r="I56" s="71"/>
      <c r="J56" s="71"/>
      <c r="K56" s="72">
        <v>1897</v>
      </c>
      <c r="L56" s="72">
        <v>55</v>
      </c>
      <c r="M56" s="72">
        <v>169</v>
      </c>
      <c r="N56" s="9"/>
      <c r="O56" s="9"/>
      <c r="P56" s="12"/>
      <c r="Q56" s="40">
        <f t="shared" si="1"/>
        <v>2455</v>
      </c>
    </row>
    <row r="57" spans="1:17" ht="16.5" customHeight="1">
      <c r="A57" s="26" t="s">
        <v>109</v>
      </c>
      <c r="B57" s="28">
        <v>50</v>
      </c>
      <c r="C57" s="72">
        <v>136</v>
      </c>
      <c r="D57" s="71"/>
      <c r="E57" s="71"/>
      <c r="F57" s="72">
        <v>0</v>
      </c>
      <c r="G57" s="71"/>
      <c r="H57" s="72">
        <v>110</v>
      </c>
      <c r="I57" s="71"/>
      <c r="J57" s="71"/>
      <c r="K57" s="72">
        <v>4756</v>
      </c>
      <c r="L57" s="72">
        <v>108</v>
      </c>
      <c r="M57" s="72">
        <v>262</v>
      </c>
      <c r="N57" s="9"/>
      <c r="O57" s="9"/>
      <c r="P57" s="12"/>
      <c r="Q57" s="40">
        <f t="shared" si="1"/>
        <v>5372</v>
      </c>
    </row>
    <row r="58" spans="1:17" ht="16.5" customHeight="1">
      <c r="A58" s="26" t="s">
        <v>110</v>
      </c>
      <c r="B58" s="28">
        <v>51</v>
      </c>
      <c r="C58" s="72">
        <v>265</v>
      </c>
      <c r="D58" s="71"/>
      <c r="E58" s="71"/>
      <c r="F58" s="72">
        <v>0</v>
      </c>
      <c r="G58" s="71"/>
      <c r="H58" s="72">
        <v>65</v>
      </c>
      <c r="I58" s="71"/>
      <c r="J58" s="71"/>
      <c r="K58" s="72">
        <v>1109</v>
      </c>
      <c r="L58" s="72">
        <v>13</v>
      </c>
      <c r="M58" s="72">
        <v>80</v>
      </c>
      <c r="N58" s="9"/>
      <c r="O58" s="9"/>
      <c r="P58" s="12"/>
      <c r="Q58" s="40">
        <f t="shared" si="1"/>
        <v>1532</v>
      </c>
    </row>
    <row r="59" spans="1:17" ht="16.5" customHeight="1">
      <c r="A59" s="26" t="s">
        <v>111</v>
      </c>
      <c r="B59" s="28">
        <v>52</v>
      </c>
      <c r="C59" s="72">
        <v>243</v>
      </c>
      <c r="D59" s="71"/>
      <c r="E59" s="71"/>
      <c r="F59" s="72">
        <v>0</v>
      </c>
      <c r="G59" s="71"/>
      <c r="H59" s="72">
        <v>98</v>
      </c>
      <c r="I59" s="71"/>
      <c r="J59" s="71"/>
      <c r="K59" s="72">
        <v>2599</v>
      </c>
      <c r="L59" s="72">
        <v>31</v>
      </c>
      <c r="M59" s="72">
        <v>204</v>
      </c>
      <c r="N59" s="9"/>
      <c r="O59" s="9"/>
      <c r="P59" s="12"/>
      <c r="Q59" s="40">
        <f t="shared" si="1"/>
        <v>3175</v>
      </c>
    </row>
    <row r="60" spans="1:17" ht="16.5" customHeight="1">
      <c r="A60" s="26" t="s">
        <v>112</v>
      </c>
      <c r="B60" s="28">
        <v>53</v>
      </c>
      <c r="C60" s="72">
        <v>503</v>
      </c>
      <c r="D60" s="71"/>
      <c r="E60" s="71"/>
      <c r="F60" s="72">
        <v>0</v>
      </c>
      <c r="G60" s="71"/>
      <c r="H60" s="72">
        <v>132</v>
      </c>
      <c r="I60" s="71"/>
      <c r="J60" s="71"/>
      <c r="K60" s="72">
        <v>3645</v>
      </c>
      <c r="L60" s="72">
        <v>43</v>
      </c>
      <c r="M60" s="72">
        <v>193</v>
      </c>
      <c r="N60" s="9"/>
      <c r="O60" s="9"/>
      <c r="P60" s="12"/>
      <c r="Q60" s="40">
        <f t="shared" si="1"/>
        <v>4516</v>
      </c>
    </row>
    <row r="61" spans="1:17" ht="16.5" customHeight="1">
      <c r="A61" s="26" t="s">
        <v>113</v>
      </c>
      <c r="B61" s="28">
        <v>54</v>
      </c>
      <c r="C61" s="72">
        <v>125</v>
      </c>
      <c r="D61" s="71"/>
      <c r="E61" s="71"/>
      <c r="F61" s="72">
        <v>0</v>
      </c>
      <c r="G61" s="71"/>
      <c r="H61" s="72">
        <v>29</v>
      </c>
      <c r="I61" s="71"/>
      <c r="J61" s="71"/>
      <c r="K61" s="72">
        <v>1255</v>
      </c>
      <c r="L61" s="72">
        <v>27</v>
      </c>
      <c r="M61" s="72">
        <v>120</v>
      </c>
      <c r="N61" s="9"/>
      <c r="O61" s="9"/>
      <c r="P61" s="12"/>
      <c r="Q61" s="40">
        <f t="shared" si="1"/>
        <v>1556</v>
      </c>
    </row>
    <row r="62" spans="1:17" ht="16.5" customHeight="1">
      <c r="A62" s="26" t="s">
        <v>114</v>
      </c>
      <c r="B62" s="28">
        <v>55</v>
      </c>
      <c r="C62" s="72">
        <v>396</v>
      </c>
      <c r="D62" s="71"/>
      <c r="E62" s="71"/>
      <c r="F62" s="72">
        <v>0</v>
      </c>
      <c r="G62" s="71"/>
      <c r="H62" s="72">
        <v>316</v>
      </c>
      <c r="I62" s="71"/>
      <c r="J62" s="71"/>
      <c r="K62" s="72">
        <v>4506</v>
      </c>
      <c r="L62" s="72">
        <v>167</v>
      </c>
      <c r="M62" s="72">
        <v>441</v>
      </c>
      <c r="N62" s="9"/>
      <c r="O62" s="9"/>
      <c r="P62" s="12"/>
      <c r="Q62" s="40">
        <f t="shared" si="1"/>
        <v>5826</v>
      </c>
    </row>
    <row r="63" spans="1:17" ht="16.5" customHeight="1">
      <c r="A63" s="26" t="s">
        <v>115</v>
      </c>
      <c r="B63" s="28">
        <v>56</v>
      </c>
      <c r="C63" s="72">
        <v>852</v>
      </c>
      <c r="D63" s="71"/>
      <c r="E63" s="71"/>
      <c r="F63" s="72">
        <v>0</v>
      </c>
      <c r="G63" s="71"/>
      <c r="H63" s="72">
        <v>330</v>
      </c>
      <c r="I63" s="71"/>
      <c r="J63" s="71"/>
      <c r="K63" s="72">
        <v>9478</v>
      </c>
      <c r="L63" s="72">
        <v>102</v>
      </c>
      <c r="M63" s="72">
        <v>670</v>
      </c>
      <c r="N63" s="9"/>
      <c r="O63" s="9"/>
      <c r="P63" s="12"/>
      <c r="Q63" s="40">
        <f t="shared" si="1"/>
        <v>11432</v>
      </c>
    </row>
    <row r="64" spans="1:17" ht="16.5" customHeight="1">
      <c r="A64" s="26" t="s">
        <v>116</v>
      </c>
      <c r="B64" s="28">
        <v>57</v>
      </c>
      <c r="C64" s="72">
        <v>100</v>
      </c>
      <c r="D64" s="71"/>
      <c r="E64" s="71"/>
      <c r="F64" s="72">
        <v>0</v>
      </c>
      <c r="G64" s="71"/>
      <c r="H64" s="72">
        <v>117</v>
      </c>
      <c r="I64" s="71"/>
      <c r="J64" s="71"/>
      <c r="K64" s="72">
        <v>1808</v>
      </c>
      <c r="L64" s="72">
        <v>19</v>
      </c>
      <c r="M64" s="72">
        <v>214</v>
      </c>
      <c r="N64" s="9"/>
      <c r="O64" s="9"/>
      <c r="P64" s="12"/>
      <c r="Q64" s="40">
        <f t="shared" si="1"/>
        <v>2258</v>
      </c>
    </row>
    <row r="65" spans="1:17" ht="16.5" customHeight="1">
      <c r="A65" s="26" t="s">
        <v>117</v>
      </c>
      <c r="B65" s="28">
        <v>58</v>
      </c>
      <c r="C65" s="72">
        <v>192</v>
      </c>
      <c r="D65" s="71"/>
      <c r="E65" s="71"/>
      <c r="F65" s="72">
        <v>0</v>
      </c>
      <c r="G65" s="71"/>
      <c r="H65" s="72">
        <v>135</v>
      </c>
      <c r="I65" s="71"/>
      <c r="J65" s="71"/>
      <c r="K65" s="72">
        <v>4667</v>
      </c>
      <c r="L65" s="72">
        <v>47</v>
      </c>
      <c r="M65" s="72">
        <v>344</v>
      </c>
      <c r="N65" s="9"/>
      <c r="O65" s="9"/>
      <c r="P65" s="12"/>
      <c r="Q65" s="40">
        <f t="shared" si="1"/>
        <v>5385</v>
      </c>
    </row>
    <row r="66" spans="1:17" ht="16.5" customHeight="1">
      <c r="A66" s="26" t="s">
        <v>118</v>
      </c>
      <c r="B66" s="28">
        <v>59</v>
      </c>
      <c r="C66" s="72">
        <v>313</v>
      </c>
      <c r="D66" s="71"/>
      <c r="E66" s="71"/>
      <c r="F66" s="72">
        <v>0</v>
      </c>
      <c r="G66" s="71"/>
      <c r="H66" s="72">
        <v>2</v>
      </c>
      <c r="I66" s="71"/>
      <c r="J66" s="71"/>
      <c r="K66" s="72">
        <v>65</v>
      </c>
      <c r="L66" s="72">
        <v>2</v>
      </c>
      <c r="M66" s="72">
        <v>2</v>
      </c>
      <c r="N66" s="9"/>
      <c r="O66" s="9"/>
      <c r="P66" s="12"/>
      <c r="Q66" s="40">
        <f t="shared" si="1"/>
        <v>384</v>
      </c>
    </row>
    <row r="67" spans="1:17" ht="16.5" customHeight="1">
      <c r="A67" s="26" t="s">
        <v>119</v>
      </c>
      <c r="B67" s="28">
        <v>60</v>
      </c>
      <c r="C67" s="72">
        <v>236</v>
      </c>
      <c r="D67" s="71"/>
      <c r="E67" s="71"/>
      <c r="F67" s="72">
        <v>0</v>
      </c>
      <c r="G67" s="71"/>
      <c r="H67" s="72">
        <v>220</v>
      </c>
      <c r="I67" s="71"/>
      <c r="J67" s="71"/>
      <c r="K67" s="72">
        <v>6305</v>
      </c>
      <c r="L67" s="72">
        <v>82</v>
      </c>
      <c r="M67" s="72">
        <v>336</v>
      </c>
      <c r="N67" s="9"/>
      <c r="O67" s="9"/>
      <c r="P67" s="12"/>
      <c r="Q67" s="40">
        <f t="shared" si="1"/>
        <v>7179</v>
      </c>
    </row>
    <row r="68" spans="1:17" ht="16.5" customHeight="1">
      <c r="A68" s="26" t="s">
        <v>120</v>
      </c>
      <c r="B68" s="28">
        <v>61</v>
      </c>
      <c r="C68" s="72">
        <v>208</v>
      </c>
      <c r="D68" s="71"/>
      <c r="E68" s="71"/>
      <c r="F68" s="72">
        <v>0</v>
      </c>
      <c r="G68" s="71"/>
      <c r="H68" s="72">
        <v>2</v>
      </c>
      <c r="I68" s="71"/>
      <c r="J68" s="71"/>
      <c r="K68" s="72">
        <v>19</v>
      </c>
      <c r="L68" s="72">
        <v>0</v>
      </c>
      <c r="M68" s="72">
        <v>0</v>
      </c>
      <c r="N68" s="9"/>
      <c r="O68" s="9"/>
      <c r="P68" s="12"/>
      <c r="Q68" s="40">
        <f t="shared" si="1"/>
        <v>229</v>
      </c>
    </row>
    <row r="69" spans="1:17" ht="16.5" customHeight="1">
      <c r="A69" s="26" t="s">
        <v>121</v>
      </c>
      <c r="B69" s="28">
        <v>62</v>
      </c>
      <c r="C69" s="72">
        <v>2066</v>
      </c>
      <c r="D69" s="71"/>
      <c r="E69" s="71"/>
      <c r="F69" s="72">
        <v>1</v>
      </c>
      <c r="G69" s="71"/>
      <c r="H69" s="72">
        <v>630</v>
      </c>
      <c r="I69" s="71"/>
      <c r="J69" s="71"/>
      <c r="K69" s="72">
        <v>72054</v>
      </c>
      <c r="L69" s="72">
        <v>883</v>
      </c>
      <c r="M69" s="72">
        <v>6340</v>
      </c>
      <c r="N69" s="9"/>
      <c r="O69" s="9"/>
      <c r="P69" s="12"/>
      <c r="Q69" s="40">
        <f t="shared" si="1"/>
        <v>81974</v>
      </c>
    </row>
    <row r="70" spans="1:17" ht="16.5" customHeight="1">
      <c r="A70" s="26" t="s">
        <v>122</v>
      </c>
      <c r="B70" s="28">
        <v>63</v>
      </c>
      <c r="C70" s="72">
        <v>37</v>
      </c>
      <c r="D70" s="71"/>
      <c r="E70" s="71"/>
      <c r="F70" s="72">
        <v>0</v>
      </c>
      <c r="G70" s="71"/>
      <c r="H70" s="72">
        <v>25</v>
      </c>
      <c r="I70" s="71"/>
      <c r="J70" s="71"/>
      <c r="K70" s="72">
        <v>686</v>
      </c>
      <c r="L70" s="72">
        <v>6</v>
      </c>
      <c r="M70" s="72">
        <v>41</v>
      </c>
      <c r="N70" s="9"/>
      <c r="O70" s="9"/>
      <c r="P70" s="12"/>
      <c r="Q70" s="40">
        <f t="shared" si="1"/>
        <v>795</v>
      </c>
    </row>
    <row r="71" spans="1:17" ht="16.5" customHeight="1">
      <c r="A71" s="26" t="s">
        <v>123</v>
      </c>
      <c r="B71" s="28">
        <v>64</v>
      </c>
      <c r="C71" s="72">
        <v>531</v>
      </c>
      <c r="D71" s="71"/>
      <c r="E71" s="71"/>
      <c r="F71" s="72">
        <v>0</v>
      </c>
      <c r="G71" s="71"/>
      <c r="H71" s="72">
        <v>71</v>
      </c>
      <c r="I71" s="71"/>
      <c r="J71" s="71"/>
      <c r="K71" s="72">
        <v>1991</v>
      </c>
      <c r="L71" s="72">
        <v>42</v>
      </c>
      <c r="M71" s="72">
        <v>159</v>
      </c>
      <c r="N71" s="9"/>
      <c r="O71" s="9"/>
      <c r="P71" s="12"/>
      <c r="Q71" s="40">
        <f t="shared" si="1"/>
        <v>2794</v>
      </c>
    </row>
    <row r="72" spans="1:17" ht="16.5" customHeight="1">
      <c r="A72" s="26" t="s">
        <v>124</v>
      </c>
      <c r="B72" s="28">
        <v>65</v>
      </c>
      <c r="C72" s="72">
        <v>280</v>
      </c>
      <c r="D72" s="71"/>
      <c r="E72" s="71"/>
      <c r="F72" s="72">
        <v>0</v>
      </c>
      <c r="G72" s="71"/>
      <c r="H72" s="72">
        <v>2</v>
      </c>
      <c r="I72" s="71"/>
      <c r="J72" s="71"/>
      <c r="K72" s="72">
        <v>154</v>
      </c>
      <c r="L72" s="72">
        <v>2</v>
      </c>
      <c r="M72" s="72">
        <v>8</v>
      </c>
      <c r="N72" s="9"/>
      <c r="O72" s="9"/>
      <c r="P72" s="12"/>
      <c r="Q72" s="40">
        <f t="shared" ref="Q72:Q94" si="2">IF(COUNT(C72:P72)=0,"NR",SUM(C72:P72))</f>
        <v>446</v>
      </c>
    </row>
    <row r="73" spans="1:17" ht="16.5" customHeight="1">
      <c r="A73" s="26" t="s">
        <v>125</v>
      </c>
      <c r="B73" s="28">
        <v>66</v>
      </c>
      <c r="C73" s="72">
        <v>230</v>
      </c>
      <c r="D73" s="71"/>
      <c r="E73" s="71"/>
      <c r="F73" s="72">
        <v>0</v>
      </c>
      <c r="G73" s="71"/>
      <c r="H73" s="72">
        <v>153</v>
      </c>
      <c r="I73" s="71"/>
      <c r="J73" s="71"/>
      <c r="K73" s="72">
        <v>5483</v>
      </c>
      <c r="L73" s="72">
        <v>115</v>
      </c>
      <c r="M73" s="72">
        <v>347</v>
      </c>
      <c r="N73" s="9"/>
      <c r="O73" s="9"/>
      <c r="P73" s="12"/>
      <c r="Q73" s="40">
        <f t="shared" si="2"/>
        <v>6328</v>
      </c>
    </row>
    <row r="74" spans="1:17" ht="16.5" customHeight="1">
      <c r="A74" s="26" t="s">
        <v>126</v>
      </c>
      <c r="B74" s="28">
        <v>67</v>
      </c>
      <c r="C74" s="72">
        <v>380</v>
      </c>
      <c r="D74" s="71"/>
      <c r="E74" s="71"/>
      <c r="F74" s="72">
        <v>0</v>
      </c>
      <c r="G74" s="71"/>
      <c r="H74" s="72">
        <v>53</v>
      </c>
      <c r="I74" s="71"/>
      <c r="J74" s="71"/>
      <c r="K74" s="72">
        <v>890</v>
      </c>
      <c r="L74" s="72">
        <v>12</v>
      </c>
      <c r="M74" s="72">
        <v>80</v>
      </c>
      <c r="N74" s="9"/>
      <c r="O74" s="9"/>
      <c r="P74" s="12"/>
      <c r="Q74" s="40">
        <f t="shared" si="2"/>
        <v>1415</v>
      </c>
    </row>
    <row r="75" spans="1:17" ht="16.5" customHeight="1">
      <c r="A75" s="26" t="s">
        <v>127</v>
      </c>
      <c r="B75" s="28">
        <v>68</v>
      </c>
      <c r="C75" s="72">
        <v>136</v>
      </c>
      <c r="D75" s="71"/>
      <c r="E75" s="71"/>
      <c r="F75" s="72">
        <v>0</v>
      </c>
      <c r="G75" s="71"/>
      <c r="H75" s="72">
        <v>98</v>
      </c>
      <c r="I75" s="71"/>
      <c r="J75" s="71"/>
      <c r="K75" s="72">
        <v>1947</v>
      </c>
      <c r="L75" s="72">
        <v>23</v>
      </c>
      <c r="M75" s="72">
        <v>144</v>
      </c>
      <c r="N75" s="9"/>
      <c r="O75" s="9"/>
      <c r="P75" s="12"/>
      <c r="Q75" s="40">
        <f t="shared" si="2"/>
        <v>2348</v>
      </c>
    </row>
    <row r="76" spans="1:17" ht="16.5" customHeight="1">
      <c r="A76" s="26" t="s">
        <v>128</v>
      </c>
      <c r="B76" s="28">
        <v>69</v>
      </c>
      <c r="C76" s="72">
        <v>1472</v>
      </c>
      <c r="D76" s="71"/>
      <c r="E76" s="71"/>
      <c r="F76" s="72">
        <v>6</v>
      </c>
      <c r="G76" s="71"/>
      <c r="H76" s="72">
        <v>504</v>
      </c>
      <c r="I76" s="71"/>
      <c r="J76" s="71"/>
      <c r="K76" s="72">
        <v>11831</v>
      </c>
      <c r="L76" s="72">
        <v>281</v>
      </c>
      <c r="M76" s="72">
        <v>1044</v>
      </c>
      <c r="N76" s="9"/>
      <c r="O76" s="9"/>
      <c r="P76" s="12"/>
      <c r="Q76" s="40">
        <f t="shared" si="2"/>
        <v>15138</v>
      </c>
    </row>
    <row r="77" spans="1:17" ht="16.5" customHeight="1">
      <c r="A77" s="26" t="s">
        <v>129</v>
      </c>
      <c r="B77" s="28">
        <v>70</v>
      </c>
      <c r="C77" s="72">
        <v>880</v>
      </c>
      <c r="D77" s="71"/>
      <c r="E77" s="71"/>
      <c r="F77" s="72">
        <v>0</v>
      </c>
      <c r="G77" s="71"/>
      <c r="H77" s="72">
        <v>134</v>
      </c>
      <c r="I77" s="71"/>
      <c r="J77" s="71"/>
      <c r="K77" s="72">
        <v>4340</v>
      </c>
      <c r="L77" s="72">
        <v>94</v>
      </c>
      <c r="M77" s="72">
        <v>475</v>
      </c>
      <c r="N77" s="9"/>
      <c r="O77" s="9"/>
      <c r="P77" s="12"/>
      <c r="Q77" s="40">
        <f t="shared" si="2"/>
        <v>5923</v>
      </c>
    </row>
    <row r="78" spans="1:17" ht="16.5" customHeight="1">
      <c r="A78" s="26" t="s">
        <v>130</v>
      </c>
      <c r="B78" s="28">
        <v>71</v>
      </c>
      <c r="C78" s="72">
        <v>450</v>
      </c>
      <c r="D78" s="71"/>
      <c r="E78" s="71"/>
      <c r="F78" s="72">
        <v>0</v>
      </c>
      <c r="G78" s="71"/>
      <c r="H78" s="72">
        <v>151</v>
      </c>
      <c r="I78" s="71"/>
      <c r="J78" s="71"/>
      <c r="K78" s="72">
        <v>12292</v>
      </c>
      <c r="L78" s="72">
        <v>80</v>
      </c>
      <c r="M78" s="72">
        <v>830</v>
      </c>
      <c r="N78" s="9"/>
      <c r="O78" s="9"/>
      <c r="P78" s="12"/>
      <c r="Q78" s="40">
        <f t="shared" si="2"/>
        <v>13803</v>
      </c>
    </row>
    <row r="79" spans="1:17" ht="16.5" customHeight="1">
      <c r="A79" s="26" t="s">
        <v>131</v>
      </c>
      <c r="B79" s="28">
        <v>72</v>
      </c>
      <c r="C79" s="72">
        <v>310</v>
      </c>
      <c r="D79" s="71"/>
      <c r="E79" s="71"/>
      <c r="F79" s="72">
        <v>0</v>
      </c>
      <c r="G79" s="71"/>
      <c r="H79" s="72">
        <v>0</v>
      </c>
      <c r="I79" s="71"/>
      <c r="J79" s="71"/>
      <c r="K79" s="72">
        <v>34</v>
      </c>
      <c r="L79" s="72">
        <v>0</v>
      </c>
      <c r="M79" s="72">
        <v>4</v>
      </c>
      <c r="N79" s="9"/>
      <c r="O79" s="9"/>
      <c r="P79" s="12"/>
      <c r="Q79" s="40">
        <f t="shared" si="2"/>
        <v>348</v>
      </c>
    </row>
    <row r="80" spans="1:17" ht="16.5" customHeight="1">
      <c r="A80" s="26" t="s">
        <v>132</v>
      </c>
      <c r="B80" s="28">
        <v>73</v>
      </c>
      <c r="C80" s="72">
        <v>578</v>
      </c>
      <c r="D80" s="71"/>
      <c r="E80" s="71"/>
      <c r="F80" s="72">
        <v>0</v>
      </c>
      <c r="G80" s="71"/>
      <c r="H80" s="72">
        <v>316</v>
      </c>
      <c r="I80" s="71"/>
      <c r="J80" s="71"/>
      <c r="K80" s="72">
        <v>24267</v>
      </c>
      <c r="L80" s="72">
        <v>165</v>
      </c>
      <c r="M80" s="72">
        <v>1292</v>
      </c>
      <c r="N80" s="9"/>
      <c r="O80" s="9"/>
      <c r="P80" s="12"/>
      <c r="Q80" s="40">
        <f t="shared" si="2"/>
        <v>26618</v>
      </c>
    </row>
    <row r="81" spans="1:17" ht="16.5" customHeight="1">
      <c r="A81" s="26" t="s">
        <v>133</v>
      </c>
      <c r="B81" s="28">
        <v>74</v>
      </c>
      <c r="C81" s="72">
        <v>102</v>
      </c>
      <c r="D81" s="71"/>
      <c r="E81" s="71"/>
      <c r="F81" s="72">
        <v>0</v>
      </c>
      <c r="G81" s="71"/>
      <c r="H81" s="72">
        <v>0</v>
      </c>
      <c r="I81" s="71"/>
      <c r="J81" s="71"/>
      <c r="K81" s="72">
        <v>118</v>
      </c>
      <c r="L81" s="72">
        <v>1</v>
      </c>
      <c r="M81" s="72">
        <v>16</v>
      </c>
      <c r="N81" s="9"/>
      <c r="O81" s="9"/>
      <c r="P81" s="12"/>
      <c r="Q81" s="40">
        <f t="shared" si="2"/>
        <v>237</v>
      </c>
    </row>
    <row r="82" spans="1:17" ht="16.5" customHeight="1">
      <c r="A82" s="26" t="s">
        <v>134</v>
      </c>
      <c r="B82" s="28">
        <v>75</v>
      </c>
      <c r="C82" s="72">
        <v>123</v>
      </c>
      <c r="D82" s="71"/>
      <c r="E82" s="71"/>
      <c r="F82" s="72">
        <v>0</v>
      </c>
      <c r="G82" s="71"/>
      <c r="H82" s="72">
        <v>0</v>
      </c>
      <c r="I82" s="71"/>
      <c r="J82" s="71"/>
      <c r="K82" s="72">
        <v>7</v>
      </c>
      <c r="L82" s="72">
        <v>0</v>
      </c>
      <c r="M82" s="72">
        <v>0</v>
      </c>
      <c r="N82" s="9"/>
      <c r="O82" s="9"/>
      <c r="P82" s="12"/>
      <c r="Q82" s="40">
        <f t="shared" si="2"/>
        <v>130</v>
      </c>
    </row>
    <row r="83" spans="1:17" ht="16.5" customHeight="1">
      <c r="A83" s="26" t="s">
        <v>135</v>
      </c>
      <c r="B83" s="28">
        <v>76</v>
      </c>
      <c r="C83" s="72">
        <v>217</v>
      </c>
      <c r="D83" s="71"/>
      <c r="E83" s="71"/>
      <c r="F83" s="72">
        <v>0</v>
      </c>
      <c r="G83" s="71"/>
      <c r="H83" s="72">
        <v>95</v>
      </c>
      <c r="I83" s="71"/>
      <c r="J83" s="71"/>
      <c r="K83" s="72">
        <v>1515</v>
      </c>
      <c r="L83" s="72">
        <v>33</v>
      </c>
      <c r="M83" s="72">
        <v>108</v>
      </c>
      <c r="N83" s="9"/>
      <c r="O83" s="9"/>
      <c r="P83" s="12"/>
      <c r="Q83" s="40">
        <f t="shared" si="2"/>
        <v>1968</v>
      </c>
    </row>
    <row r="84" spans="1:17" ht="16.5" customHeight="1">
      <c r="A84" s="26" t="s">
        <v>136</v>
      </c>
      <c r="B84" s="28">
        <v>77</v>
      </c>
      <c r="C84" s="72">
        <v>94</v>
      </c>
      <c r="D84" s="71"/>
      <c r="E84" s="71"/>
      <c r="F84" s="72">
        <v>0</v>
      </c>
      <c r="G84" s="71"/>
      <c r="H84" s="72">
        <v>98</v>
      </c>
      <c r="I84" s="71"/>
      <c r="J84" s="71"/>
      <c r="K84" s="72">
        <v>728</v>
      </c>
      <c r="L84" s="72">
        <v>16</v>
      </c>
      <c r="M84" s="72">
        <v>85</v>
      </c>
      <c r="N84" s="9"/>
      <c r="O84" s="9"/>
      <c r="P84" s="12"/>
      <c r="Q84" s="40">
        <f t="shared" si="2"/>
        <v>1021</v>
      </c>
    </row>
    <row r="85" spans="1:17" ht="16.5" customHeight="1">
      <c r="A85" s="26" t="s">
        <v>137</v>
      </c>
      <c r="B85" s="28">
        <v>78</v>
      </c>
      <c r="C85" s="72">
        <v>74</v>
      </c>
      <c r="D85" s="71"/>
      <c r="E85" s="71"/>
      <c r="F85" s="72">
        <v>0</v>
      </c>
      <c r="G85" s="71"/>
      <c r="H85" s="72">
        <v>0</v>
      </c>
      <c r="I85" s="71"/>
      <c r="J85" s="71"/>
      <c r="K85" s="72">
        <v>3</v>
      </c>
      <c r="L85" s="72">
        <v>0</v>
      </c>
      <c r="M85" s="72">
        <v>1</v>
      </c>
      <c r="N85" s="9"/>
      <c r="O85" s="9"/>
      <c r="P85" s="12"/>
      <c r="Q85" s="40">
        <f t="shared" si="2"/>
        <v>78</v>
      </c>
    </row>
    <row r="86" spans="1:17" ht="16.5" customHeight="1">
      <c r="A86" s="26" t="s">
        <v>138</v>
      </c>
      <c r="B86" s="28">
        <v>79</v>
      </c>
      <c r="C86" s="72">
        <v>107</v>
      </c>
      <c r="D86" s="71"/>
      <c r="E86" s="71"/>
      <c r="F86" s="72">
        <v>0</v>
      </c>
      <c r="G86" s="71"/>
      <c r="H86" s="72">
        <v>0</v>
      </c>
      <c r="I86" s="71"/>
      <c r="J86" s="71"/>
      <c r="K86" s="72">
        <v>1829</v>
      </c>
      <c r="L86" s="72">
        <v>0</v>
      </c>
      <c r="M86" s="72">
        <v>165</v>
      </c>
      <c r="N86" s="9"/>
      <c r="O86" s="9"/>
      <c r="P86" s="12"/>
      <c r="Q86" s="40">
        <f t="shared" si="2"/>
        <v>2101</v>
      </c>
    </row>
    <row r="87" spans="1:17" ht="16.5" customHeight="1">
      <c r="A87" s="26" t="s">
        <v>139</v>
      </c>
      <c r="B87" s="28">
        <v>80</v>
      </c>
      <c r="C87" s="72">
        <v>150</v>
      </c>
      <c r="D87" s="71"/>
      <c r="E87" s="71"/>
      <c r="F87" s="72">
        <v>0</v>
      </c>
      <c r="G87" s="71"/>
      <c r="H87" s="72">
        <v>129</v>
      </c>
      <c r="I87" s="71"/>
      <c r="J87" s="71"/>
      <c r="K87" s="72">
        <v>1916</v>
      </c>
      <c r="L87" s="72">
        <v>47</v>
      </c>
      <c r="M87" s="72">
        <v>140</v>
      </c>
      <c r="N87" s="9"/>
      <c r="O87" s="9"/>
      <c r="P87" s="9"/>
      <c r="Q87" s="40">
        <f t="shared" si="2"/>
        <v>2382</v>
      </c>
    </row>
    <row r="88" spans="1:17" ht="16.5" customHeight="1">
      <c r="A88" s="26" t="s">
        <v>140</v>
      </c>
      <c r="B88" s="28">
        <v>81</v>
      </c>
      <c r="C88" s="72">
        <v>37</v>
      </c>
      <c r="D88" s="71"/>
      <c r="E88" s="71"/>
      <c r="F88" s="72">
        <v>0</v>
      </c>
      <c r="G88" s="71"/>
      <c r="H88" s="72">
        <v>0</v>
      </c>
      <c r="I88" s="71"/>
      <c r="J88" s="71"/>
      <c r="K88" s="72">
        <v>38</v>
      </c>
      <c r="L88" s="72">
        <v>1</v>
      </c>
      <c r="M88" s="72">
        <v>2</v>
      </c>
      <c r="N88" s="9"/>
      <c r="O88" s="9"/>
      <c r="P88" s="12"/>
      <c r="Q88" s="40">
        <f t="shared" si="2"/>
        <v>78</v>
      </c>
    </row>
    <row r="89" spans="1:17" ht="16.5" customHeight="1">
      <c r="A89" s="26" t="s">
        <v>141</v>
      </c>
      <c r="B89" s="28">
        <v>82</v>
      </c>
      <c r="C89" s="72">
        <v>1307</v>
      </c>
      <c r="D89" s="71"/>
      <c r="E89" s="71"/>
      <c r="F89" s="72">
        <v>1</v>
      </c>
      <c r="G89" s="71"/>
      <c r="H89" s="72">
        <v>155</v>
      </c>
      <c r="I89" s="71"/>
      <c r="J89" s="71"/>
      <c r="K89" s="72">
        <v>7853</v>
      </c>
      <c r="L89" s="72">
        <v>116</v>
      </c>
      <c r="M89" s="72">
        <v>774</v>
      </c>
      <c r="N89" s="9"/>
      <c r="O89" s="9"/>
      <c r="P89" s="12"/>
      <c r="Q89" s="40">
        <f t="shared" si="2"/>
        <v>10206</v>
      </c>
    </row>
    <row r="90" spans="1:17" ht="16.5" customHeight="1">
      <c r="A90" s="26" t="s">
        <v>142</v>
      </c>
      <c r="B90" s="28">
        <v>83</v>
      </c>
      <c r="C90" s="72">
        <v>40</v>
      </c>
      <c r="D90" s="71"/>
      <c r="E90" s="71"/>
      <c r="F90" s="72">
        <v>0</v>
      </c>
      <c r="G90" s="71"/>
      <c r="H90" s="72">
        <v>34</v>
      </c>
      <c r="I90" s="71"/>
      <c r="J90" s="71"/>
      <c r="K90" s="72">
        <v>1427</v>
      </c>
      <c r="L90" s="72">
        <v>12</v>
      </c>
      <c r="M90" s="72">
        <v>98</v>
      </c>
      <c r="N90" s="9"/>
      <c r="O90" s="9"/>
      <c r="P90" s="12"/>
      <c r="Q90" s="40">
        <f t="shared" si="2"/>
        <v>1611</v>
      </c>
    </row>
    <row r="91" spans="1:17" ht="16.5" customHeight="1">
      <c r="A91" s="26" t="s">
        <v>143</v>
      </c>
      <c r="B91" s="28">
        <v>84</v>
      </c>
      <c r="C91" s="72">
        <v>128</v>
      </c>
      <c r="D91" s="71"/>
      <c r="E91" s="71"/>
      <c r="F91" s="72">
        <v>0</v>
      </c>
      <c r="G91" s="71"/>
      <c r="H91" s="72">
        <v>57</v>
      </c>
      <c r="I91" s="71"/>
      <c r="J91" s="71"/>
      <c r="K91" s="72">
        <v>1138</v>
      </c>
      <c r="L91" s="72">
        <v>7</v>
      </c>
      <c r="M91" s="72">
        <v>70</v>
      </c>
      <c r="N91" s="9"/>
      <c r="O91" s="9"/>
      <c r="P91" s="12"/>
      <c r="Q91" s="40">
        <f t="shared" si="2"/>
        <v>1400</v>
      </c>
    </row>
    <row r="92" spans="1:17" ht="16.5" customHeight="1">
      <c r="A92" s="26" t="s">
        <v>144</v>
      </c>
      <c r="B92" s="28">
        <v>85</v>
      </c>
      <c r="C92" s="72">
        <v>478</v>
      </c>
      <c r="D92" s="71"/>
      <c r="E92" s="71"/>
      <c r="F92" s="72">
        <v>0</v>
      </c>
      <c r="G92" s="71"/>
      <c r="H92" s="72">
        <v>252</v>
      </c>
      <c r="I92" s="71"/>
      <c r="J92" s="71"/>
      <c r="K92" s="72">
        <v>3654</v>
      </c>
      <c r="L92" s="72">
        <v>136</v>
      </c>
      <c r="M92" s="72">
        <v>260</v>
      </c>
      <c r="N92" s="9"/>
      <c r="O92" s="9"/>
      <c r="P92" s="12"/>
      <c r="Q92" s="40">
        <f t="shared" si="2"/>
        <v>4780</v>
      </c>
    </row>
    <row r="93" spans="1:17" ht="16.5" customHeight="1">
      <c r="A93" s="26" t="s">
        <v>145</v>
      </c>
      <c r="B93" s="28">
        <v>86</v>
      </c>
      <c r="C93" s="72">
        <v>818</v>
      </c>
      <c r="D93" s="71"/>
      <c r="E93" s="71"/>
      <c r="F93" s="72">
        <v>0</v>
      </c>
      <c r="G93" s="71"/>
      <c r="H93" s="72">
        <v>172</v>
      </c>
      <c r="I93" s="71"/>
      <c r="J93" s="71"/>
      <c r="K93" s="72">
        <v>10522</v>
      </c>
      <c r="L93" s="72">
        <v>72</v>
      </c>
      <c r="M93" s="72">
        <v>894</v>
      </c>
      <c r="N93" s="9"/>
      <c r="O93" s="9"/>
      <c r="P93" s="9"/>
      <c r="Q93" s="40">
        <f t="shared" si="2"/>
        <v>12478</v>
      </c>
    </row>
    <row r="94" spans="1:17" ht="16.5" customHeight="1" thickBot="1">
      <c r="A94" s="29" t="s">
        <v>146</v>
      </c>
      <c r="B94" s="30">
        <v>87</v>
      </c>
      <c r="C94" s="72">
        <v>201</v>
      </c>
      <c r="D94" s="71"/>
      <c r="E94" s="71"/>
      <c r="F94" s="72">
        <v>0</v>
      </c>
      <c r="G94" s="71"/>
      <c r="H94" s="72">
        <v>83</v>
      </c>
      <c r="I94" s="71"/>
      <c r="J94" s="71"/>
      <c r="K94" s="72">
        <v>1371</v>
      </c>
      <c r="L94" s="72">
        <v>21</v>
      </c>
      <c r="M94" s="72">
        <v>128</v>
      </c>
      <c r="N94" s="13"/>
      <c r="O94" s="13"/>
      <c r="P94" s="14"/>
      <c r="Q94" s="41">
        <f t="shared" si="2"/>
        <v>1804</v>
      </c>
    </row>
    <row r="95" spans="1:17" ht="16.5" customHeight="1" thickBot="1">
      <c r="A95" s="42"/>
      <c r="B95" s="43"/>
      <c r="C95" s="44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6"/>
      <c r="Q95" s="47"/>
    </row>
    <row r="96" spans="1:17" ht="16.5" customHeight="1">
      <c r="A96" s="24" t="s">
        <v>147</v>
      </c>
      <c r="B96" s="31">
        <v>88</v>
      </c>
      <c r="C96" s="48">
        <f>IF(COUNT(C8:C94)=0,"NR",SUM(C8:C94))</f>
        <v>37529</v>
      </c>
      <c r="D96" s="49" t="str">
        <f t="shared" ref="D96:N96" si="3">IF(COUNT(D8:D94)=0,"NR",SUM(D8:D94))</f>
        <v>NR</v>
      </c>
      <c r="E96" s="49" t="str">
        <f t="shared" si="3"/>
        <v>NR</v>
      </c>
      <c r="F96" s="49">
        <f t="shared" ref="F96:G96" si="4">IF(COUNT(F8:F94)=0,"NR",SUM(F8:F94))</f>
        <v>10</v>
      </c>
      <c r="G96" s="49" t="str">
        <f t="shared" si="4"/>
        <v>NR</v>
      </c>
      <c r="H96" s="49">
        <f t="shared" si="3"/>
        <v>8507</v>
      </c>
      <c r="I96" s="49" t="str">
        <f t="shared" si="3"/>
        <v>NR</v>
      </c>
      <c r="J96" s="49" t="str">
        <f t="shared" si="3"/>
        <v>NR</v>
      </c>
      <c r="K96" s="49">
        <f t="shared" si="3"/>
        <v>389415</v>
      </c>
      <c r="L96" s="49">
        <f>IF(COUNT(L8:L94)=0,"NR",SUM(L8:L94))</f>
        <v>4697</v>
      </c>
      <c r="M96" s="49">
        <f t="shared" si="3"/>
        <v>34281</v>
      </c>
      <c r="N96" s="49" t="str">
        <f t="shared" si="3"/>
        <v>NR</v>
      </c>
      <c r="O96" s="49" t="str">
        <f>IF(COUNT(O8:O94)=0,"NR",SUM(O8:O94))</f>
        <v>NR</v>
      </c>
      <c r="P96" s="50" t="str">
        <f>IF(COUNT(P8:P94)=0,"NR",SUM(P8:P94))</f>
        <v>NR</v>
      </c>
      <c r="Q96" s="51">
        <f>IF(COUNT(C96:P96)=0,"NR",SUM(C96:P96))</f>
        <v>474439</v>
      </c>
    </row>
    <row r="97" spans="1:17" ht="16.5" customHeight="1">
      <c r="A97" s="26" t="s">
        <v>148</v>
      </c>
      <c r="B97" s="31">
        <v>89</v>
      </c>
      <c r="C97" s="8">
        <v>822</v>
      </c>
      <c r="D97" s="71"/>
      <c r="E97" s="71"/>
      <c r="F97" s="70">
        <v>3</v>
      </c>
      <c r="G97" s="71"/>
      <c r="H97" s="71">
        <v>7</v>
      </c>
      <c r="I97" s="71"/>
      <c r="J97" s="71"/>
      <c r="K97" s="72">
        <v>275</v>
      </c>
      <c r="L97" s="72">
        <v>6</v>
      </c>
      <c r="M97" s="70">
        <v>10</v>
      </c>
      <c r="N97" s="9"/>
      <c r="O97" s="9"/>
      <c r="P97" s="12"/>
      <c r="Q97" s="40">
        <f>IF(COUNT(C97:P97)=0,"NR",SUM(C97:P97))</f>
        <v>1123</v>
      </c>
    </row>
    <row r="98" spans="1:17" ht="16.5" customHeight="1">
      <c r="A98" s="26" t="s">
        <v>36</v>
      </c>
      <c r="B98" s="32">
        <v>90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2"/>
      <c r="Q98" s="40" t="str">
        <f>IF(COUNT(C98:P98)=0,"NR",SUM(C98:P98))</f>
        <v>NR</v>
      </c>
    </row>
    <row r="99" spans="1:17" ht="16.5" customHeight="1" thickBot="1">
      <c r="A99" s="33" t="s">
        <v>149</v>
      </c>
      <c r="B99" s="34">
        <v>91</v>
      </c>
      <c r="C99" s="52">
        <f>IF(COUNT(C96:C98)=0,"NR",SUM(C96:C98))</f>
        <v>38351</v>
      </c>
      <c r="D99" s="53" t="str">
        <f t="shared" ref="D99:N99" si="5">IF(COUNT(D96:D98)=0,"NR",SUM(D96:D98))</f>
        <v>NR</v>
      </c>
      <c r="E99" s="53" t="str">
        <f t="shared" si="5"/>
        <v>NR</v>
      </c>
      <c r="F99" s="53">
        <f t="shared" ref="F99:G99" si="6">IF(COUNT(F96:F98)=0,"NR",SUM(F96:F98))</f>
        <v>13</v>
      </c>
      <c r="G99" s="53" t="str">
        <f t="shared" si="6"/>
        <v>NR</v>
      </c>
      <c r="H99" s="53">
        <f t="shared" si="5"/>
        <v>8514</v>
      </c>
      <c r="I99" s="53" t="str">
        <f t="shared" si="5"/>
        <v>NR</v>
      </c>
      <c r="J99" s="53" t="str">
        <f t="shared" si="5"/>
        <v>NR</v>
      </c>
      <c r="K99" s="53">
        <f t="shared" si="5"/>
        <v>389690</v>
      </c>
      <c r="L99" s="53">
        <f>IF(COUNT(L96:L98)=0,"NR",SUM(L96:L98))</f>
        <v>4703</v>
      </c>
      <c r="M99" s="53">
        <f t="shared" si="5"/>
        <v>34291</v>
      </c>
      <c r="N99" s="53" t="str">
        <f t="shared" si="5"/>
        <v>NR</v>
      </c>
      <c r="O99" s="53" t="str">
        <f>IF(COUNT(O96:O98)=0,"NR",SUM(O96:O98))</f>
        <v>NR</v>
      </c>
      <c r="P99" s="54" t="str">
        <f>IF(COUNT(P96:P98)=0,"NR",SUM(P96:P98))</f>
        <v>NR</v>
      </c>
      <c r="Q99" s="41">
        <f>IF(COUNT(C99:P99)=0,"NR",SUM(C99:P99))</f>
        <v>475562</v>
      </c>
    </row>
    <row r="100" spans="1:17"/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50BB66-DC16-4ABA-9A9F-5CAFC64A9A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E9BAB-FDBA-4CC1-B99A-A8CF6392E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Manager/>
  <Company>Department Of 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Blue Plus Enrollment Report</dc:title>
  <dc:subject/>
  <dc:creator>HEALTH.MCS@state.mn.us</dc:creator>
  <cp:keywords/>
  <dc:description/>
  <cp:lastModifiedBy>Christjaener, William (MDH)</cp:lastModifiedBy>
  <cp:revision/>
  <dcterms:created xsi:type="dcterms:W3CDTF">1999-10-28T19:06:00Z</dcterms:created>
  <dcterms:modified xsi:type="dcterms:W3CDTF">2024-08-27T12:34:54Z</dcterms:modified>
  <cp:category/>
  <cp:contentStatus/>
</cp:coreProperties>
</file>