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endor\Food Product Info\CANNED\"/>
    </mc:Choice>
  </mc:AlternateContent>
  <xr:revisionPtr revIDLastSave="0" documentId="13_ncr:1_{E8C915A4-2041-4BEF-9F02-302364C398B2}" xr6:coauthVersionLast="47" xr6:coauthVersionMax="47" xr10:uidLastSave="{00000000-0000-0000-0000-000000000000}"/>
  <bookViews>
    <workbookView xWindow="-108" yWindow="-108" windowWidth="23256" windowHeight="12576" xr2:uid="{2EA4E421-8F66-4377-AFEF-EEE8E3CC5668}"/>
  </bookViews>
  <sheets>
    <sheet name="Canned FV for APL 6.1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19" i="1" l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1" i="1"/>
  <c r="B1300" i="1"/>
  <c r="B1298" i="1"/>
  <c r="B1297" i="1"/>
  <c r="B1296" i="1"/>
  <c r="B1295" i="1"/>
  <c r="B1294" i="1"/>
  <c r="B1293" i="1"/>
  <c r="B1290" i="1"/>
  <c r="B1289" i="1"/>
  <c r="B1288" i="1"/>
  <c r="B1287" i="1"/>
  <c r="B1286" i="1"/>
  <c r="B1153" i="1"/>
  <c r="B1152" i="1"/>
  <c r="B1151" i="1"/>
  <c r="B1149" i="1"/>
  <c r="B1148" i="1"/>
  <c r="B1146" i="1"/>
  <c r="B1144" i="1"/>
  <c r="B1141" i="1"/>
  <c r="B1140" i="1"/>
  <c r="B1137" i="1"/>
  <c r="B1136" i="1"/>
  <c r="B1134" i="1"/>
  <c r="B1133" i="1"/>
  <c r="B1132" i="1"/>
  <c r="B1131" i="1"/>
  <c r="B1130" i="1"/>
  <c r="B1129" i="1"/>
  <c r="B1127" i="1"/>
  <c r="B1126" i="1"/>
  <c r="B1123" i="1"/>
  <c r="B1122" i="1"/>
  <c r="B1117" i="1"/>
  <c r="B1116" i="1"/>
  <c r="B1115" i="1"/>
  <c r="B1114" i="1"/>
  <c r="B1113" i="1"/>
  <c r="B1112" i="1"/>
  <c r="B1111" i="1"/>
  <c r="B1110" i="1"/>
  <c r="B1109" i="1"/>
  <c r="B1108" i="1"/>
  <c r="B1107" i="1"/>
  <c r="B1103" i="1"/>
  <c r="B1101" i="1"/>
  <c r="B1099" i="1"/>
</calcChain>
</file>

<file path=xl/sharedStrings.xml><?xml version="1.0" encoding="utf-8"?>
<sst xmlns="http://schemas.openxmlformats.org/spreadsheetml/2006/main" count="4125" uniqueCount="4080">
  <si>
    <t>UPC_PLU</t>
  </si>
  <si>
    <t>ItemDescription</t>
  </si>
  <si>
    <t>071072004180</t>
  </si>
  <si>
    <t>Alessi Crushed Italian Tomatoes 28oz</t>
  </si>
  <si>
    <t>071072004197</t>
  </si>
  <si>
    <t>Alessi Org Pear Shaped Tomatoes 28oz</t>
  </si>
  <si>
    <t>071072004166</t>
  </si>
  <si>
    <t>Alessi Pear Shaped Peeled Tomatoes 28oz</t>
  </si>
  <si>
    <t>071072003817</t>
  </si>
  <si>
    <t>Alessi Red Peppers 12oz</t>
  </si>
  <si>
    <t>071072003800</t>
  </si>
  <si>
    <t>Alessi Roasted Red Peppers 7.9oz</t>
  </si>
  <si>
    <t>071072001905</t>
  </si>
  <si>
    <t>Alessi Tomato Paste 4.9oz</t>
  </si>
  <si>
    <t>071072004159</t>
  </si>
  <si>
    <t>Alessi Whole Peeled Tomatoes 28oz</t>
  </si>
  <si>
    <t>034700012117</t>
  </si>
  <si>
    <t>Allens Cut Italian Green Beans 14.5oz</t>
  </si>
  <si>
    <t>034700844107</t>
  </si>
  <si>
    <t>Allens Cut Okra 14.5oz</t>
  </si>
  <si>
    <t>034700012209</t>
  </si>
  <si>
    <t>Allens Italian Green Beans 38oz</t>
  </si>
  <si>
    <t>070522294102</t>
  </si>
  <si>
    <t>Allens Sunshine Diced Rutabaga 15oz</t>
  </si>
  <si>
    <t>034700934112</t>
  </si>
  <si>
    <t>Allens Tiny Tender Sliced Carrots 14.5oz</t>
  </si>
  <si>
    <t>070038348429</t>
  </si>
  <si>
    <t>Always Save Chopped Spinach 13.5oz</t>
  </si>
  <si>
    <t>070038316053</t>
  </si>
  <si>
    <t>Always Save Crushed Pineapple 20oz</t>
  </si>
  <si>
    <t>070038610298</t>
  </si>
  <si>
    <t>Always Save Crushed Tomatoes 15oz</t>
  </si>
  <si>
    <t>070038347859</t>
  </si>
  <si>
    <t>Always Save Cut Green Beans 14.5oz</t>
  </si>
  <si>
    <t>070038610281</t>
  </si>
  <si>
    <t>Always Save Diced Tomatoes 14.5oz</t>
  </si>
  <si>
    <t>070038350101</t>
  </si>
  <si>
    <t>Always Save Mushroom  Pieces Stems 4oz</t>
  </si>
  <si>
    <t>070038315902</t>
  </si>
  <si>
    <t>Always Save Pineapple Chunks 20oz</t>
  </si>
  <si>
    <t>070038315759</t>
  </si>
  <si>
    <t>Always Save Pineapple Slices in Jc 20oz</t>
  </si>
  <si>
    <t>070038347255</t>
  </si>
  <si>
    <t>Always Save Sliced Beets 15oz</t>
  </si>
  <si>
    <t>070038347408</t>
  </si>
  <si>
    <t>Always Save Sliced Carrots 14.5oz</t>
  </si>
  <si>
    <t>070038630678</t>
  </si>
  <si>
    <t>Always Save Sliced Potatoes 15oz</t>
  </si>
  <si>
    <t>070038348009</t>
  </si>
  <si>
    <t>Always Save Sweet Peas 15oz</t>
  </si>
  <si>
    <t>070038644309</t>
  </si>
  <si>
    <t>Always Save Tomato Paste 6oz</t>
  </si>
  <si>
    <t>070038349808</t>
  </si>
  <si>
    <t>Always Save Tomato Sauce 15oz</t>
  </si>
  <si>
    <t>070038349655</t>
  </si>
  <si>
    <t>Always Save Tomato Sauce 8oz</t>
  </si>
  <si>
    <t>070038655084</t>
  </si>
  <si>
    <t>Always Save Unsweetened Applesauce 6pk</t>
  </si>
  <si>
    <t>070038348153</t>
  </si>
  <si>
    <t>Always Save Whole Kernel Corn 15.25oz</t>
  </si>
  <si>
    <t>070038346517</t>
  </si>
  <si>
    <t>Always Save Whole Peeled Tomatoes 14.5oz</t>
  </si>
  <si>
    <t>070038346654</t>
  </si>
  <si>
    <t>Always Save Whole Tomatoes 28oz</t>
  </si>
  <si>
    <t>070038346807</t>
  </si>
  <si>
    <t>Always Save Whole White Potatoes 15oz</t>
  </si>
  <si>
    <t>046274156241</t>
  </si>
  <si>
    <t>Ambrosia Mushroom Pieces Stems 16oz</t>
  </si>
  <si>
    <t>072248271542</t>
  </si>
  <si>
    <t>Amore Chili Pepper Paste 3.2oz</t>
  </si>
  <si>
    <t>072248213238</t>
  </si>
  <si>
    <t>Amore Tomato Paste 4.5oz</t>
  </si>
  <si>
    <t>076606691317</t>
  </si>
  <si>
    <t>Asian Gourmet Baby Corn Nuggets 14oz</t>
  </si>
  <si>
    <t>076606691300</t>
  </si>
  <si>
    <t>Asian Gourmet Baby Corn Whole Spears 14oz</t>
  </si>
  <si>
    <t>076606691324</t>
  </si>
  <si>
    <t>Asian Gourmet Bamboo Shoots Sliced 8oz</t>
  </si>
  <si>
    <t>076606691331</t>
  </si>
  <si>
    <t>Asian Gourmet Bean Sprouts 15oz</t>
  </si>
  <si>
    <t>076606691409</t>
  </si>
  <si>
    <t>Asian Gourmet Stir Fry Mushrooms 15OZ</t>
  </si>
  <si>
    <t>076606691362</t>
  </si>
  <si>
    <t>Asian Gourmet Stir Fry Vegetables 14oz</t>
  </si>
  <si>
    <t>076606691379</t>
  </si>
  <si>
    <t>Asian Gourmet Water Chestnuts Diced 8oz</t>
  </si>
  <si>
    <t>076606691386</t>
  </si>
  <si>
    <t>Asian Gourmet Water Chestnuts Sliced 8oz</t>
  </si>
  <si>
    <t>076606691393</t>
  </si>
  <si>
    <t>Asian Gourmet Water Chestnuts Whole 8oz</t>
  </si>
  <si>
    <t>070303054857</t>
  </si>
  <si>
    <t xml:space="preserve">Asian Harvest Baby Corn Stir Fry 15OZ  </t>
  </si>
  <si>
    <t>070303054772</t>
  </si>
  <si>
    <t xml:space="preserve">Asian Harvest Whole Sw Baby Corn 15OZ  </t>
  </si>
  <si>
    <t>673367301679</t>
  </si>
  <si>
    <t>Asian Taste Bamboo Shoots 19oz</t>
  </si>
  <si>
    <t>673367300849</t>
  </si>
  <si>
    <t xml:space="preserve">Asian Taste Golden Mushrooms 15OZ  </t>
  </si>
  <si>
    <t>673367302980</t>
  </si>
  <si>
    <t>Asian Taste Young Baby Corn 14.5oz</t>
  </si>
  <si>
    <t>737483218423</t>
  </si>
  <si>
    <t xml:space="preserve">Asuka Straw Mushrooms 15OZ  </t>
  </si>
  <si>
    <t>737483218416</t>
  </si>
  <si>
    <t xml:space="preserve">Asuka Straw Mushrooms 7OZ  </t>
  </si>
  <si>
    <t>737483218492</t>
  </si>
  <si>
    <t xml:space="preserve">Asuka Whole Water Chestnuts 20OZ  </t>
  </si>
  <si>
    <t>089397108810</t>
  </si>
  <si>
    <t>Bella Terra Org Whole Tomatoes 28oz</t>
  </si>
  <si>
    <t>095916221007</t>
  </si>
  <si>
    <t xml:space="preserve">Bells and Flower Bamboo Shoot 20OZ  </t>
  </si>
  <si>
    <t>095916224008</t>
  </si>
  <si>
    <t xml:space="preserve">Bells and Flower Bamboo Shoot 42OZ  </t>
  </si>
  <si>
    <t>095916223001</t>
  </si>
  <si>
    <t>Bells and Flower Bamboo Shoots 30oz</t>
  </si>
  <si>
    <t>070038656845</t>
  </si>
  <si>
    <t>Best Choice  Petite Diced Tomatoes NS 15oz</t>
  </si>
  <si>
    <t>070038606239</t>
  </si>
  <si>
    <t>Best Choice Asparagus Spears 15oz</t>
  </si>
  <si>
    <t>070038591498</t>
  </si>
  <si>
    <t>Best Choice Chopped Green Chile 4oz</t>
  </si>
  <si>
    <t>070038632474</t>
  </si>
  <si>
    <t>Best Choice Chopped Green Chiles 7oz</t>
  </si>
  <si>
    <t>070038351191</t>
  </si>
  <si>
    <t>Best Choice Chopped Mustard Greens 14oz</t>
  </si>
  <si>
    <t>070038351108</t>
  </si>
  <si>
    <t>Best Choice Chopped Turnip Greens 14oz</t>
  </si>
  <si>
    <t>070038589808</t>
  </si>
  <si>
    <t>Best Choice Chunk Pineapple in Jc 20oz</t>
  </si>
  <si>
    <t>070038656838</t>
  </si>
  <si>
    <t>Best Choice Crush Dice Tomato Chili 15oz</t>
  </si>
  <si>
    <t>070038589785</t>
  </si>
  <si>
    <t>Best Choice Crushed Pineapple in Jc 20oz</t>
  </si>
  <si>
    <t>070038590088</t>
  </si>
  <si>
    <t>Best Choice Crushed Tomatoes 15oz</t>
  </si>
  <si>
    <t>070038605843</t>
  </si>
  <si>
    <t>Best Choice Crushed Tomatoes 28oz</t>
  </si>
  <si>
    <t>070038351023</t>
  </si>
  <si>
    <t>Best Choice Cut Asparagus 14.5oz</t>
  </si>
  <si>
    <t>070038347903</t>
  </si>
  <si>
    <t>Best Choice Cut Green Beans 14.5oz</t>
  </si>
  <si>
    <t>070038612902</t>
  </si>
  <si>
    <t>Best Choice Cut Green Beans 28oz</t>
  </si>
  <si>
    <t>070038347897</t>
  </si>
  <si>
    <t>Best Choice Cut Green Beans 8oz</t>
  </si>
  <si>
    <t>070038615897</t>
  </si>
  <si>
    <t>Best Choice Cut Green Beans NS 14.5oz</t>
  </si>
  <si>
    <t>070038347781</t>
  </si>
  <si>
    <t>Best Choice Cut Wax Beans 14.5oz</t>
  </si>
  <si>
    <t>070038632481</t>
  </si>
  <si>
    <t>Best Choice Diced Jalapeno 4oz</t>
  </si>
  <si>
    <t>070038600701</t>
  </si>
  <si>
    <t>Best Choice Diced Peaches in Jc 4pk 4oz</t>
  </si>
  <si>
    <t>070038631460</t>
  </si>
  <si>
    <t>Best Choice Diced Pears in Jc 4pk 4oz</t>
  </si>
  <si>
    <t>070038627920</t>
  </si>
  <si>
    <t xml:space="preserve">Best Choice Diced Pimentos 4OZ  </t>
  </si>
  <si>
    <t>070038609117</t>
  </si>
  <si>
    <t>Best Choice Diced Tom w Onions 14.5oz</t>
  </si>
  <si>
    <t>070038598619</t>
  </si>
  <si>
    <t>Best Choice Diced Tomato Green Chilie 10oz</t>
  </si>
  <si>
    <t>070038590118</t>
  </si>
  <si>
    <t>Best Choice Diced Tomato Onion 14.5oz</t>
  </si>
  <si>
    <t>070038590125</t>
  </si>
  <si>
    <t>Best Choice Diced Tomato w Garlic 14.5oz</t>
  </si>
  <si>
    <t>070038346487</t>
  </si>
  <si>
    <t>Best Choice Diced Tomatoes 14.5oz</t>
  </si>
  <si>
    <t>070038590101</t>
  </si>
  <si>
    <t>Best Choice Diced Tomatoes 28oz</t>
  </si>
  <si>
    <t>070038620105</t>
  </si>
  <si>
    <t>Best Choice Diced Tomatoes Chilies 10oz</t>
  </si>
  <si>
    <t>070038346456</t>
  </si>
  <si>
    <t>Best Choice Diced Tomatoes Chilies 14.5oz</t>
  </si>
  <si>
    <t>070038590095</t>
  </si>
  <si>
    <t>Best Choice Diced Tomatoes For Chili 14.5oz</t>
  </si>
  <si>
    <t>070038598626</t>
  </si>
  <si>
    <t>Best Choice Diced Tomatoes Green Chilies 10oz</t>
  </si>
  <si>
    <t>070038632443</t>
  </si>
  <si>
    <t>Best Choice Diced Tomatoes Habaneros 10oz</t>
  </si>
  <si>
    <t>070038629474</t>
  </si>
  <si>
    <t>Best Choice Diced Tomatoes No Salt 14.5oz</t>
  </si>
  <si>
    <t>070038347446</t>
  </si>
  <si>
    <t>Best Choice Fancy Sliced Carrots 14.5oz</t>
  </si>
  <si>
    <t>070038347316</t>
  </si>
  <si>
    <t>Best Choice Fancy Whole Beets 15oz</t>
  </si>
  <si>
    <t>070038626039</t>
  </si>
  <si>
    <t>Best Choice Fire Roast Diced Tomatoes 14.5oz</t>
  </si>
  <si>
    <t>070038626046</t>
  </si>
  <si>
    <t>070038615903</t>
  </si>
  <si>
    <t>Best Choice French Green Beans NS 14.5oz</t>
  </si>
  <si>
    <t>070038347750</t>
  </si>
  <si>
    <t>Best Choice French Style Green Beans 14.5oz</t>
  </si>
  <si>
    <t>070038612933</t>
  </si>
  <si>
    <t>Best Choice French Style Green Beans 28oz</t>
  </si>
  <si>
    <t>070038350385</t>
  </si>
  <si>
    <t>Best Choice Italian Cut Green Beans 14.5oz</t>
  </si>
  <si>
    <t>070038598589</t>
  </si>
  <si>
    <t>Best Choice Italian Diced Tomatoes 14.5oz</t>
  </si>
  <si>
    <t>070038315780</t>
  </si>
  <si>
    <t>Best Choice Lite Chunky Mixed Fruit 15oz</t>
  </si>
  <si>
    <t>070038315681</t>
  </si>
  <si>
    <t>Best Choice Lite Fruit Cocktail in Jc 15oz</t>
  </si>
  <si>
    <t>070038623588</t>
  </si>
  <si>
    <t>Best Choice Lite Pear Halves 28oz</t>
  </si>
  <si>
    <t>070038315704</t>
  </si>
  <si>
    <t>Best Choice Lite Sliced Peaches 15oz</t>
  </si>
  <si>
    <t>070038601852</t>
  </si>
  <si>
    <t>Best Choice Mandarin Oranges in Jc 4pk</t>
  </si>
  <si>
    <t>070038616412</t>
  </si>
  <si>
    <t>Best Choice Mexican Style Corn 11oz</t>
  </si>
  <si>
    <t>070038350163</t>
  </si>
  <si>
    <t>Best Choice Mushroom Pieces Stems 8oz</t>
  </si>
  <si>
    <t>070038350095</t>
  </si>
  <si>
    <t>Best Choice Mushroom Stems Pieces 4oz</t>
  </si>
  <si>
    <t>070038316169</t>
  </si>
  <si>
    <t>Best Choice Natural Apple Sauce 23oz</t>
  </si>
  <si>
    <t>070038588733</t>
  </si>
  <si>
    <t>Best Choice Natural Apple Sauce 46oz</t>
  </si>
  <si>
    <t>070038587781</t>
  </si>
  <si>
    <t>Best Choice Natural Apple Sauce 6pk 4oz</t>
  </si>
  <si>
    <t>070038315728</t>
  </si>
  <si>
    <t>Best Choice Pear Halves In Juice 15oz</t>
  </si>
  <si>
    <t>070038609094</t>
  </si>
  <si>
    <t>Best Choice Petite Diced Tomatoes 14.5oz</t>
  </si>
  <si>
    <t>070038609100</t>
  </si>
  <si>
    <t>Best Choice Petite Diced Tomatoes 28oz</t>
  </si>
  <si>
    <t>070038611752</t>
  </si>
  <si>
    <t>Best Choice Pineapple Tidbits 20oz</t>
  </si>
  <si>
    <t>070038601845</t>
  </si>
  <si>
    <t>Best Choice Pineapple Tidbits Cups 4pk 4oz</t>
  </si>
  <si>
    <t>070038315506</t>
  </si>
  <si>
    <t>Best Choice Pumpkin 15oz</t>
  </si>
  <si>
    <t>070038631125</t>
  </si>
  <si>
    <t>Best Choice Pumpkin 29oz</t>
  </si>
  <si>
    <t>070038315070</t>
  </si>
  <si>
    <t>Best Choice Red Tart Pitted Cherries 15oz</t>
  </si>
  <si>
    <t>070038347163</t>
  </si>
  <si>
    <t>Best Choice Sliced Beets 15oz</t>
  </si>
  <si>
    <t>070038350071</t>
  </si>
  <si>
    <t>Best Choice Sliced Button Mushroom 4oz</t>
  </si>
  <si>
    <t>070038333203</t>
  </si>
  <si>
    <t>Best Choice Sliced Pimentos 2oz</t>
  </si>
  <si>
    <t>070038589792</t>
  </si>
  <si>
    <t>Best Choice Sliced Pineapple in Jc 20oz</t>
  </si>
  <si>
    <t>070038625513</t>
  </si>
  <si>
    <t>Best Choice Sliced Water Chestnuts 8oz</t>
  </si>
  <si>
    <t>070038348474</t>
  </si>
  <si>
    <t>Best Choice Sliced White Potatoes 15oz</t>
  </si>
  <si>
    <t>070038348047</t>
  </si>
  <si>
    <t>Best Choice Small Early June Peas 15oz</t>
  </si>
  <si>
    <t>070038346616</t>
  </si>
  <si>
    <t>Best Choice Stewed Tomatoes 14.5oz</t>
  </si>
  <si>
    <t>070038598602</t>
  </si>
  <si>
    <t>070038348139</t>
  </si>
  <si>
    <t xml:space="preserve">Best Choice Super Sweet Crisp Corn 11OZ  </t>
  </si>
  <si>
    <t>070038347828</t>
  </si>
  <si>
    <t>Best Choice Sweet Green Peas 15oz</t>
  </si>
  <si>
    <t>070038348054</t>
  </si>
  <si>
    <t>Best Choice Sweet Green Peas 8.5oz</t>
  </si>
  <si>
    <t>070038615927</t>
  </si>
  <si>
    <t>Best Choice Sweet Peas No Salt Added 15oz</t>
  </si>
  <si>
    <t>070038348085</t>
  </si>
  <si>
    <t>Best Choice Sweet Peas Sliced Carrots 15oz</t>
  </si>
  <si>
    <t>070038350057</t>
  </si>
  <si>
    <t>Best Choice Tomato Paste 12oz</t>
  </si>
  <si>
    <t>070038350002</t>
  </si>
  <si>
    <t>Best Choice Tomato Paste 6oz</t>
  </si>
  <si>
    <t>070038349709</t>
  </si>
  <si>
    <t>Best Choice Tomato Sauce 15oz</t>
  </si>
  <si>
    <t>070038615941</t>
  </si>
  <si>
    <t>Best Choice Tomato Sauce 29oz</t>
  </si>
  <si>
    <t>070038349747</t>
  </si>
  <si>
    <t>Best Choice Tomato Sauce 8oz</t>
  </si>
  <si>
    <t>070038631453</t>
  </si>
  <si>
    <t>Best Choice Tomato Sauce No Salt 8oz</t>
  </si>
  <si>
    <t>070038656852</t>
  </si>
  <si>
    <t>Best Choice Tomato Sauce NSA 15oz</t>
  </si>
  <si>
    <t>070038601838</t>
  </si>
  <si>
    <t>Best Choice Tropical Fruit in Jc 4pk 4oz</t>
  </si>
  <si>
    <t>070038350170</t>
  </si>
  <si>
    <t>Best Choice Whole Button Mushrooms 4oz</t>
  </si>
  <si>
    <t>070038347958</t>
  </si>
  <si>
    <t>Best Choice Whole Green Beans 14.5oz</t>
  </si>
  <si>
    <t>070038637547</t>
  </si>
  <si>
    <t>Best Choice Whole Green Chiles 10oz</t>
  </si>
  <si>
    <t>070038612926</t>
  </si>
  <si>
    <t>Best Choice Whole Kernel Corn 29oz</t>
  </si>
  <si>
    <t>070038348191</t>
  </si>
  <si>
    <t>Best Choice Whole Kernel Corn 8.5oz</t>
  </si>
  <si>
    <t>070038615910</t>
  </si>
  <si>
    <t>Best Choice Whole Kernel Corn NS 15.25oz</t>
  </si>
  <si>
    <t>070038348184</t>
  </si>
  <si>
    <t>Best Choice Whole Kernel Sweet Corn 15.25oz</t>
  </si>
  <si>
    <t>070038348399</t>
  </si>
  <si>
    <t>Best Choice Whole Leaf Spinach 13.5oz</t>
  </si>
  <si>
    <t>070038346562</t>
  </si>
  <si>
    <t>Best Choice Whole Peeled Tomatoes 14.5oz</t>
  </si>
  <si>
    <t>070038346531</t>
  </si>
  <si>
    <t>Best Choice Whole Peeled Tomatoes 28oz</t>
  </si>
  <si>
    <t>070038625520</t>
  </si>
  <si>
    <t>Best Choice Whole Water Chestnuts 8oz</t>
  </si>
  <si>
    <t>070038346869</t>
  </si>
  <si>
    <t>Best Choice Whole White Potatoes 15oz</t>
  </si>
  <si>
    <t>042187450117</t>
  </si>
  <si>
    <t>Best Yet Crushed Tomatoes 14.5oz</t>
  </si>
  <si>
    <t>042187406237</t>
  </si>
  <si>
    <t>Best Yet Crushed Tomatoes 28oz</t>
  </si>
  <si>
    <t>042187406633</t>
  </si>
  <si>
    <t>Best Yet Cut Asparagus 14.5oz</t>
  </si>
  <si>
    <t>042187406121</t>
  </si>
  <si>
    <t>Best Yet Cut Green Beans 14.5oz</t>
  </si>
  <si>
    <t>042187406107</t>
  </si>
  <si>
    <t>Best Yet Cut Green Beans 8oz</t>
  </si>
  <si>
    <t>042187406114</t>
  </si>
  <si>
    <t>Best Yet Cut Green Beans NS 14.5oz</t>
  </si>
  <si>
    <t>042187406299</t>
  </si>
  <si>
    <t>Best Yet Cut Wax Beans 14.5oz</t>
  </si>
  <si>
    <t>042187203911</t>
  </si>
  <si>
    <t>Best Yet Diced Beets 15oz</t>
  </si>
  <si>
    <t>042187450094</t>
  </si>
  <si>
    <t>Best Yet Diced Tomatoes 14.5oz</t>
  </si>
  <si>
    <t>042187450186</t>
  </si>
  <si>
    <t>Best Yet Diced Tomatoes 28oz</t>
  </si>
  <si>
    <t>042187212555</t>
  </si>
  <si>
    <t>Best Yet Diced Tomatoes Fire Rstd 14.5oz</t>
  </si>
  <si>
    <t>042187212562</t>
  </si>
  <si>
    <t>042187417431</t>
  </si>
  <si>
    <t>Best Yet Diced Tomatoes Garlic Onion 14.5oz</t>
  </si>
  <si>
    <t>042187406220</t>
  </si>
  <si>
    <t>Best Yet Early June Peas 15oz</t>
  </si>
  <si>
    <t>042187406145</t>
  </si>
  <si>
    <t>Best Yet French Style Green Beans 14.5oz</t>
  </si>
  <si>
    <t>042187412115</t>
  </si>
  <si>
    <t>Best Yet Fruit Cocktail 29oz</t>
  </si>
  <si>
    <t>042187412795</t>
  </si>
  <si>
    <t>Best Yet Fruit Mix 15.2oz</t>
  </si>
  <si>
    <t>042187450292</t>
  </si>
  <si>
    <t>Best Yet Italian Diced Tomatoes 15oz</t>
  </si>
  <si>
    <t>042187212777</t>
  </si>
  <si>
    <t>Best Yet Italian Diced Tomatoes 28oz</t>
  </si>
  <si>
    <t>042187003450</t>
  </si>
  <si>
    <t>Best Yet Italian Green Beans 14.5oz</t>
  </si>
  <si>
    <t>042187413006</t>
  </si>
  <si>
    <t>Best Yet Italian Stewed Tomatoes 14.5oz</t>
  </si>
  <si>
    <t>042187212807</t>
  </si>
  <si>
    <t>Best Yet Italian Stewed Tomatoes 28oz</t>
  </si>
  <si>
    <t>042187406626</t>
  </si>
  <si>
    <t>Best Yet Leaf Spinach  14oz</t>
  </si>
  <si>
    <t>042187205496</t>
  </si>
  <si>
    <t>Best Yet Lite Fruit Cocktail 15oz</t>
  </si>
  <si>
    <t>042187205526</t>
  </si>
  <si>
    <t>Best Yet Lite Peach Halves 15oz</t>
  </si>
  <si>
    <t>042187406640</t>
  </si>
  <si>
    <t>Best Yet Mushrooms Pieces Stems 7oz</t>
  </si>
  <si>
    <t>042187406190</t>
  </si>
  <si>
    <t>Best Yet No Salt Peas 15oz</t>
  </si>
  <si>
    <t>042187205533</t>
  </si>
  <si>
    <t>Best Yet Pear Halves 15oz</t>
  </si>
  <si>
    <t>042187412108</t>
  </si>
  <si>
    <t>Best Yet Pears Canned Sliced 15oz</t>
  </si>
  <si>
    <t>042187406343</t>
  </si>
  <si>
    <t>Best Yet Peas Sliced Carrot 15oz</t>
  </si>
  <si>
    <t>042187212623</t>
  </si>
  <si>
    <t>Best Yet Petite Diced Tomatoes 14.5oz</t>
  </si>
  <si>
    <t>042187212760</t>
  </si>
  <si>
    <t>Best Yet Petite Diced Tomatoes 28oz</t>
  </si>
  <si>
    <t>042187203546</t>
  </si>
  <si>
    <t>Best Yet Pineapple Chunk 20oz</t>
  </si>
  <si>
    <t>042187203560</t>
  </si>
  <si>
    <t>Best Yet Pineapple Crushed 20oz</t>
  </si>
  <si>
    <t>042187203553</t>
  </si>
  <si>
    <t>Best Yet Pineapple Sliced 20oz</t>
  </si>
  <si>
    <t>042187406305</t>
  </si>
  <si>
    <t>Best Yet Sliced Beets 15oz</t>
  </si>
  <si>
    <t>042187406336</t>
  </si>
  <si>
    <t>Best Yet Sliced Beets 8.25oz</t>
  </si>
  <si>
    <t>042187212227</t>
  </si>
  <si>
    <t>Best Yet Sliced Beets NS 15oz</t>
  </si>
  <si>
    <t>042187406367</t>
  </si>
  <si>
    <t>Best Yet Sliced Carrots 14.5oz</t>
  </si>
  <si>
    <t>042187203928</t>
  </si>
  <si>
    <t>Best Yet Sliced White Potatoes 15oz</t>
  </si>
  <si>
    <t>042187410128</t>
  </si>
  <si>
    <t>Best Yet Stewed Tomatoes 14.5oz</t>
  </si>
  <si>
    <t>042187212845</t>
  </si>
  <si>
    <t>Best Yet Stewed Tomatoes 28oz</t>
  </si>
  <si>
    <t>042187450100</t>
  </si>
  <si>
    <t>Best Yet Stewed Tomatoes NS 15oz</t>
  </si>
  <si>
    <t>042187406183</t>
  </si>
  <si>
    <t>Best Yet Sweet Peas 15oz</t>
  </si>
  <si>
    <t>042187406206</t>
  </si>
  <si>
    <t>Best Yet Sweet Peas 8.5oz</t>
  </si>
  <si>
    <t>042187406251</t>
  </si>
  <si>
    <t>Best Yet Tomato Paste 12oz</t>
  </si>
  <si>
    <t>042187406749</t>
  </si>
  <si>
    <t>Best Yet Tomato Paste 6oz</t>
  </si>
  <si>
    <t>042187406756</t>
  </si>
  <si>
    <t>Best Yet Tomato Puree 29oz</t>
  </si>
  <si>
    <t>042187406725</t>
  </si>
  <si>
    <t>Best Yet Tomato Sauce 15oz</t>
  </si>
  <si>
    <t>042187406657</t>
  </si>
  <si>
    <t>Best Yet Tomato Sauce 29oz</t>
  </si>
  <si>
    <t>042187406701</t>
  </si>
  <si>
    <t>Best Yet Tomato Sauce 8oz</t>
  </si>
  <si>
    <t>042187410999</t>
  </si>
  <si>
    <t xml:space="preserve">Best Yet Tomato Sauce NS 8oz </t>
  </si>
  <si>
    <t>042187027654</t>
  </si>
  <si>
    <t>Best Yet Unswt Applesauce 23oz</t>
  </si>
  <si>
    <t>042187027692</t>
  </si>
  <si>
    <t>Best Yet Unswt Applesauce 46oz</t>
  </si>
  <si>
    <t>042187205465</t>
  </si>
  <si>
    <t>Best Yet Unswt Applesauce 6pk 24oz</t>
  </si>
  <si>
    <t>042187408491</t>
  </si>
  <si>
    <t>Best Yet Whole Asparagus 15oz</t>
  </si>
  <si>
    <t>042187406329</t>
  </si>
  <si>
    <t>Best Yet Whole Beets 15oz</t>
  </si>
  <si>
    <t>042187406176</t>
  </si>
  <si>
    <t>Best Yet Whole Green Beans 14.5oz</t>
  </si>
  <si>
    <t>042187418148</t>
  </si>
  <si>
    <t>Best Yet Whole Kernel Corn 11oz</t>
  </si>
  <si>
    <t>042187406060</t>
  </si>
  <si>
    <t>Best Yet Whole Kernel Corn 8.75oz</t>
  </si>
  <si>
    <t>042187406015</t>
  </si>
  <si>
    <t>Best Yet Whole Kernel Corn NS 15.2oz</t>
  </si>
  <si>
    <t>042187406008</t>
  </si>
  <si>
    <t>Best Yet Whole Kernel Golden Corn 15.2oz</t>
  </si>
  <si>
    <t>042187408132</t>
  </si>
  <si>
    <t>Best Yet Whole Kernel White Corn 15.2oz</t>
  </si>
  <si>
    <t>042187201856</t>
  </si>
  <si>
    <t>Best Yet Whole Peel Tomatoes  28oz</t>
  </si>
  <si>
    <t>042187410135</t>
  </si>
  <si>
    <t>Best Yet Whole Tomatoes 14.5oz</t>
  </si>
  <si>
    <t>042187450124</t>
  </si>
  <si>
    <t>Best Yet Whole Tomatoes NS 14.5oz</t>
  </si>
  <si>
    <t>042187406428</t>
  </si>
  <si>
    <t>Best Yet Whole White Potatoes 15oz</t>
  </si>
  <si>
    <t>799210980034</t>
  </si>
  <si>
    <t>Bionaturae Crushed Tomatoes No Salt 28.2</t>
  </si>
  <si>
    <t>799210980027</t>
  </si>
  <si>
    <t>Bionaturae Diced Tomatoes No Salt 28.2oz</t>
  </si>
  <si>
    <t>799210968018</t>
  </si>
  <si>
    <t>Bionaturae Strained Tomatoes No Salt 24oz</t>
  </si>
  <si>
    <t>799210920016</t>
  </si>
  <si>
    <t>Bionaturae Tomato Paste No Salt 7oz</t>
  </si>
  <si>
    <t>799210980010</t>
  </si>
  <si>
    <t>Bionaturae Whole Tomatoes No Salt 28.2oz</t>
  </si>
  <si>
    <t>083245105242</t>
  </si>
  <si>
    <t xml:space="preserve">Birds Bamboo Shoot Tips 30OZ  </t>
  </si>
  <si>
    <t>072273443280</t>
  </si>
  <si>
    <t>Butter Kernal Cut Green Beans 6pk</t>
  </si>
  <si>
    <t>072273031135</t>
  </si>
  <si>
    <t>Butter Kernal Small Young Peas 15.25oz</t>
  </si>
  <si>
    <t>072273031104</t>
  </si>
  <si>
    <t>Butter Kernal Sweet Peas 15oz</t>
  </si>
  <si>
    <t>072273031012</t>
  </si>
  <si>
    <t>Butter Kernal Whole Kernal Corn 15oz</t>
  </si>
  <si>
    <t>072273407770</t>
  </si>
  <si>
    <t>Butter Kernal Whole Kernal Corn 6pk</t>
  </si>
  <si>
    <t>072273031098</t>
  </si>
  <si>
    <t>Butter Kernel Corn n' Peppers 15oz</t>
  </si>
  <si>
    <t>072273031203</t>
  </si>
  <si>
    <t>Butter Kernel Cut Green Beans 14.5oz</t>
  </si>
  <si>
    <t>072273492783</t>
  </si>
  <si>
    <t>Butter Kernel Cut Green Beans No Salt 14.5oz</t>
  </si>
  <si>
    <t>072273031227</t>
  </si>
  <si>
    <t>Butter Kernel French Green Beans 14.5oz</t>
  </si>
  <si>
    <t>072273032002</t>
  </si>
  <si>
    <t>Butter Kernel Gold White Kernel Corn 15oz</t>
  </si>
  <si>
    <t>072273031005</t>
  </si>
  <si>
    <t>Butter Kernel Supersweet Kernel Corn 15oz</t>
  </si>
  <si>
    <t>072273475496</t>
  </si>
  <si>
    <t>Butter Kernel Whole Kernel Corn 15oz</t>
  </si>
  <si>
    <t>070796500107</t>
  </si>
  <si>
    <t xml:space="preserve">Cento Artichoke Bottoms 14OZ  </t>
  </si>
  <si>
    <t>070796300042</t>
  </si>
  <si>
    <t>Cento Chefs Cut Tomatoes 28oz</t>
  </si>
  <si>
    <t>070796300035</t>
  </si>
  <si>
    <t>Cento Crushed Tomato 28oz</t>
  </si>
  <si>
    <t>070796300028</t>
  </si>
  <si>
    <t>Cento Crushed Tomatoes 28oz</t>
  </si>
  <si>
    <t>070796400070</t>
  </si>
  <si>
    <t>Cento Peeled tomatoes Italian 28oz</t>
  </si>
  <si>
    <t>070796300158</t>
  </si>
  <si>
    <t>Cento Petite Diced Tomatoes 15oz</t>
  </si>
  <si>
    <t>070796300059</t>
  </si>
  <si>
    <t>Cento Petite Diced Tomatoes 28oz</t>
  </si>
  <si>
    <t>070796601491</t>
  </si>
  <si>
    <t>Cento Pimientos 4oz</t>
  </si>
  <si>
    <t>070796500022</t>
  </si>
  <si>
    <t>Cento Quartered Artichoke Hearts 14oz</t>
  </si>
  <si>
    <t>070796601477</t>
  </si>
  <si>
    <t xml:space="preserve">Cento Red Yellow Roasted Peppers 12OZ  </t>
  </si>
  <si>
    <t>070796600289</t>
  </si>
  <si>
    <t>Cento Roasted Peppers 12oz</t>
  </si>
  <si>
    <t>070796600272</t>
  </si>
  <si>
    <t xml:space="preserve">Cento Roasted Peppers 7OZ  </t>
  </si>
  <si>
    <t>070796400087</t>
  </si>
  <si>
    <t>Cento San Marzano Peeled Tomatoes 28oz</t>
  </si>
  <si>
    <t>070796100321</t>
  </si>
  <si>
    <t>Cento Tomato Paste 12oz</t>
  </si>
  <si>
    <t>070796400100</t>
  </si>
  <si>
    <t>Cento Tomato Paste 4.5oz</t>
  </si>
  <si>
    <t>070796400094</t>
  </si>
  <si>
    <t>Cento Tomato Paste 6oz</t>
  </si>
  <si>
    <t>070796300011</t>
  </si>
  <si>
    <t>Cento Tomato Puree 28oz</t>
  </si>
  <si>
    <t>070796900020</t>
  </si>
  <si>
    <t>Cento Tomato Sauce 15oz</t>
  </si>
  <si>
    <t>037600000451</t>
  </si>
  <si>
    <t>Chi Chis Green Chilies Diced 4.25oz</t>
  </si>
  <si>
    <t>822356000219</t>
  </si>
  <si>
    <t xml:space="preserve">Cirio Cherry Tomatoes 14OZ  </t>
  </si>
  <si>
    <t>822356000509</t>
  </si>
  <si>
    <t xml:space="preserve">Cirio Crush Tomato Onion Garlic 13.76OZ  </t>
  </si>
  <si>
    <t>822356000493</t>
  </si>
  <si>
    <t xml:space="preserve">Cirio Crushed Tomatoes 13.76OZ  </t>
  </si>
  <si>
    <t>822356000431</t>
  </si>
  <si>
    <t xml:space="preserve">Cirio Diced Tomatoes 28OZ  </t>
  </si>
  <si>
    <t>822356000196</t>
  </si>
  <si>
    <t xml:space="preserve">Cirio Peeled Plum Tomatoes 28OZ  </t>
  </si>
  <si>
    <t>070038614647</t>
  </si>
  <si>
    <t>Clearly Organic Crushed Tomatoes 28oz</t>
  </si>
  <si>
    <t>070038640158</t>
  </si>
  <si>
    <t>070038640165</t>
  </si>
  <si>
    <t>Clearly Organic Crushed Tomatoes No Salt 28oz</t>
  </si>
  <si>
    <t>070038614333</t>
  </si>
  <si>
    <t>Clearly Organic Cut Green Beans 14.5oz</t>
  </si>
  <si>
    <t>070038640127</t>
  </si>
  <si>
    <t>Clearly Organic Diced Peaches 4pk 4oz</t>
  </si>
  <si>
    <t>070038640141</t>
  </si>
  <si>
    <t>Clearly Organic Diced Peaches Pears 4pk 4oz</t>
  </si>
  <si>
    <t>070038640134</t>
  </si>
  <si>
    <t>Clearly Organic Diced Pears In Jc 4pk 4oz</t>
  </si>
  <si>
    <t>070038640172</t>
  </si>
  <si>
    <t>Clearly Organic Diced Tomatoes 14.5oz</t>
  </si>
  <si>
    <t>070038614630</t>
  </si>
  <si>
    <t>Clearly Organic Diced Tomatoes 28oz</t>
  </si>
  <si>
    <t>070038663362</t>
  </si>
  <si>
    <t>Clearly Organic Fire Rstd Diced Tom 14.5oz</t>
  </si>
  <si>
    <t>070038663379</t>
  </si>
  <si>
    <t>Clearly Organic Fire Rstd Diced Tom 28oz</t>
  </si>
  <si>
    <t>070038663393</t>
  </si>
  <si>
    <t>Clearly Organic Peach Chunks in Jc 15oz</t>
  </si>
  <si>
    <t>070038663386</t>
  </si>
  <si>
    <t>Clearly Organic Peach Slices in Jc 15oz</t>
  </si>
  <si>
    <t>070038647829</t>
  </si>
  <si>
    <t>Clearly Organic Pear Halves in Jc 15oz</t>
  </si>
  <si>
    <t>070038647812</t>
  </si>
  <si>
    <t>Clearly Organic Pear Slices in Jc 15oz</t>
  </si>
  <si>
    <t>070038640905</t>
  </si>
  <si>
    <t>Clearly Organic Sweet Peas 15oz</t>
  </si>
  <si>
    <t>070038640196</t>
  </si>
  <si>
    <t>Clearly Organic Tomato Paste 6oz</t>
  </si>
  <si>
    <t>070038614357</t>
  </si>
  <si>
    <t>Clearly Organic Wh Kernel Sweet Corn 15.25oz</t>
  </si>
  <si>
    <t>070038614623</t>
  </si>
  <si>
    <t>Clearly Organic Whole Tomatoes 28oz</t>
  </si>
  <si>
    <t>024000348061</t>
  </si>
  <si>
    <t>Contadina Crushed Roma Style Tomatoes 28oz</t>
  </si>
  <si>
    <t>024000348962</t>
  </si>
  <si>
    <t>Contadina Crushed Roma Tomato w Garlic 28oz</t>
  </si>
  <si>
    <t>024000348566</t>
  </si>
  <si>
    <t>Contadina Crushed Tomatoes 28oz</t>
  </si>
  <si>
    <t>024000228769</t>
  </si>
  <si>
    <t>Contadina Diced Roma Style Tomatoes 14.5oz</t>
  </si>
  <si>
    <t>024000356011</t>
  </si>
  <si>
    <t>Contadina Diced Roma Style Tomatoes 28oz</t>
  </si>
  <si>
    <t>024000253068</t>
  </si>
  <si>
    <t>Contadina Diced Tom w Garlic 14.5 oz</t>
  </si>
  <si>
    <t>024000354871</t>
  </si>
  <si>
    <t>Contadina Diced Tomato Herbs 14.5oz</t>
  </si>
  <si>
    <t>024000248903</t>
  </si>
  <si>
    <t>Contadina Fire Roasted Diced Tomatoes 14.5oz</t>
  </si>
  <si>
    <t>024000221128</t>
  </si>
  <si>
    <t>Contadina Org Tomato Paste 6oz</t>
  </si>
  <si>
    <t>024000048336</t>
  </si>
  <si>
    <t>Contadina Petite Cut Diced Tomatoes 14.5oz</t>
  </si>
  <si>
    <t>024000343462</t>
  </si>
  <si>
    <t>Contadina Roma Style Tomato Sauce 15oz</t>
  </si>
  <si>
    <t>024000052623</t>
  </si>
  <si>
    <t>Contadina San Marzano Chopped Tomatoes 28oz</t>
  </si>
  <si>
    <t>024000250494</t>
  </si>
  <si>
    <t>Contadina San Marzano Whole Tomatoes 28oz</t>
  </si>
  <si>
    <t>024000044161</t>
  </si>
  <si>
    <t>Contadina Tomato Paste 12 oz</t>
  </si>
  <si>
    <t>024000041061</t>
  </si>
  <si>
    <t>Contadina Tomato Paste 6 oz</t>
  </si>
  <si>
    <t>024000371267</t>
  </si>
  <si>
    <t>Contadina Tomato Paste 6oz</t>
  </si>
  <si>
    <t>024000044369</t>
  </si>
  <si>
    <t>Contadina Tomato Paste Roma 18 oz</t>
  </si>
  <si>
    <t>024000132066</t>
  </si>
  <si>
    <t>Contadina Tomato Puree 15 oz</t>
  </si>
  <si>
    <t>024000133568</t>
  </si>
  <si>
    <t>Contadina Tomato Puree 29 oz</t>
  </si>
  <si>
    <t>024000342861</t>
  </si>
  <si>
    <t>Contadina Tomato Sauce 15oz</t>
  </si>
  <si>
    <t>024000343561</t>
  </si>
  <si>
    <t>Contadina Tomato Sauce 29oz</t>
  </si>
  <si>
    <t>024000343363</t>
  </si>
  <si>
    <t>Contadina Tomato Sauce 8oz</t>
  </si>
  <si>
    <t>024000510918</t>
  </si>
  <si>
    <t>Contadina Tomato Sauce No Salt 8oz</t>
  </si>
  <si>
    <t>024000221562</t>
  </si>
  <si>
    <t>Contadina Whole Peeled Tomatoes 28oz</t>
  </si>
  <si>
    <t>021333600019</t>
  </si>
  <si>
    <t>Corner Store Cut Green Beans 14.5oz</t>
  </si>
  <si>
    <t>021333600033</t>
  </si>
  <si>
    <t>Corner Store Sweet Green Peas 15oz</t>
  </si>
  <si>
    <t>021333600026</t>
  </si>
  <si>
    <t>Corner Store Whole Kernel Corn 15.25oz</t>
  </si>
  <si>
    <t>070900208226</t>
  </si>
  <si>
    <t>Dei Fratelli Crushed Tomatoes 28oz</t>
  </si>
  <si>
    <t>070900502003</t>
  </si>
  <si>
    <t>Dei Fratelli Dice Tomato Low Sodium 14.5oz</t>
  </si>
  <si>
    <t>070900502010</t>
  </si>
  <si>
    <t>Dei Fratelli Diced Tomato Low Sodium 28oz</t>
  </si>
  <si>
    <t>070900501013</t>
  </si>
  <si>
    <t>Dei Fratelli Diced Tomatoes 28oz</t>
  </si>
  <si>
    <t>070900502027</t>
  </si>
  <si>
    <t>Dei Fratelli Petite Diced Tomato 14.5oz</t>
  </si>
  <si>
    <t>070900502034</t>
  </si>
  <si>
    <t>Dei Fratelli Petite Diced Tomato 28oz</t>
  </si>
  <si>
    <t>070900501273</t>
  </si>
  <si>
    <t>Dei Fratelli Tomato Puree 28oz</t>
  </si>
  <si>
    <t>070900501433</t>
  </si>
  <si>
    <t>Dei Fratelli Whole Tomatoes 14.5oz</t>
  </si>
  <si>
    <t>070900501228</t>
  </si>
  <si>
    <t>Dei Fratelli Whole Tomatoes 28oz</t>
  </si>
  <si>
    <t>024000000358</t>
  </si>
  <si>
    <t>Del Monte California Tomato Paste 6oz</t>
  </si>
  <si>
    <t>024000034124</t>
  </si>
  <si>
    <t>Del Monte Cherry Mixed Fruit 4pk</t>
  </si>
  <si>
    <t>024000224631</t>
  </si>
  <si>
    <t>024000224655</t>
  </si>
  <si>
    <t>Del Monte Cherry Mixed Fruit Cups 48oz</t>
  </si>
  <si>
    <t>024000167129</t>
  </si>
  <si>
    <t>Del Monte Chunky Mixed Fruit 15oz</t>
  </si>
  <si>
    <t>024000001980</t>
  </si>
  <si>
    <t>Del Monte Crushed Pineapple 15.25oz</t>
  </si>
  <si>
    <t>024000001652</t>
  </si>
  <si>
    <t>Del Monte Crushed Pineapple 20oz</t>
  </si>
  <si>
    <t>024000001706</t>
  </si>
  <si>
    <t>Del Monte Crushed Pineapple 8oz</t>
  </si>
  <si>
    <t>024000000877</t>
  </si>
  <si>
    <t>Del Monte Cut Green Beans NS 8oz</t>
  </si>
  <si>
    <t>024000248873</t>
  </si>
  <si>
    <t>Del Monte Deluxe Gold Pineapple Chunks 20oz</t>
  </si>
  <si>
    <t>024000248866</t>
  </si>
  <si>
    <t>Del Monte Deluxe Gold Pineapple Slices 20oz</t>
  </si>
  <si>
    <t>024000248880</t>
  </si>
  <si>
    <t>Del Monte Deluxe Gold Pineapple Tidbits 20oz</t>
  </si>
  <si>
    <t>024000017394</t>
  </si>
  <si>
    <t>Del Monte Dice Tomato Grn Pepp Onion 14.5oz</t>
  </si>
  <si>
    <t>024000524458</t>
  </si>
  <si>
    <t>Del Monte Diced Mangos 4pk</t>
  </si>
  <si>
    <t>024000511168</t>
  </si>
  <si>
    <t>Del Monte Diced Peaches 12pk</t>
  </si>
  <si>
    <t>024000034094</t>
  </si>
  <si>
    <t>Del Monte Diced Peaches Cups 16oz</t>
  </si>
  <si>
    <t>024000017868</t>
  </si>
  <si>
    <t>Del Monte Diced Tomato Herbs 14.5oz</t>
  </si>
  <si>
    <t>024000574996</t>
  </si>
  <si>
    <t>Del Monte Diced Tomato Herbs No Salt 14.5oz</t>
  </si>
  <si>
    <t>024000017387</t>
  </si>
  <si>
    <t>Del Monte Diced Tomatoes 14.5 oz</t>
  </si>
  <si>
    <t>024000016854</t>
  </si>
  <si>
    <t>Del Monte Diced Tomatoes NS 14.5oz</t>
  </si>
  <si>
    <t>024000031116</t>
  </si>
  <si>
    <t>Del Monte Extra Long Aspargus Spears 15oz</t>
  </si>
  <si>
    <t>024000250715</t>
  </si>
  <si>
    <t>Del Monte Farmhouse Cut Green Beans 14.5oz</t>
  </si>
  <si>
    <t>024000549307</t>
  </si>
  <si>
    <t>Del Monte Fire Roasted Corn Blend 14.75oz</t>
  </si>
  <si>
    <t>024000162926</t>
  </si>
  <si>
    <t>Del Monte French Grn Beans Seasoned 14.5 oz</t>
  </si>
  <si>
    <t>024000162896</t>
  </si>
  <si>
    <t>Del Monte French Style Green Beans 14.5 oz</t>
  </si>
  <si>
    <t>024000525387</t>
  </si>
  <si>
    <t>Del Monte French Style Green Beans 14.5oz</t>
  </si>
  <si>
    <t>024000162902</t>
  </si>
  <si>
    <t>Del Monte French Style Green Beans NS 14.5oz</t>
  </si>
  <si>
    <t>024000163169</t>
  </si>
  <si>
    <t>Del Monte Fresh Cut Chopped Spinach 13.5oz</t>
  </si>
  <si>
    <t>024000069218</t>
  </si>
  <si>
    <t>Del Monte Fresh Cut Diced New Potatoes 28oz</t>
  </si>
  <si>
    <t>024000020004</t>
  </si>
  <si>
    <t>Del Monte Fresh Cut Diced Potatoes 14.5oz</t>
  </si>
  <si>
    <t>024000550778</t>
  </si>
  <si>
    <t>Del Monte Fresh Cut Fr Grn Beans 4pk 14.5 oz</t>
  </si>
  <si>
    <t>024000015468</t>
  </si>
  <si>
    <t>Del Monte Fresh Cut French Green Beans 28oz</t>
  </si>
  <si>
    <t>024000013983</t>
  </si>
  <si>
    <t>Del Monte Fresh Cut French Green Beans 8oz</t>
  </si>
  <si>
    <t>024000163022</t>
  </si>
  <si>
    <t>Del Monte Fresh Cut Gold Sweet Corn 12.25oz</t>
  </si>
  <si>
    <t>024000251453</t>
  </si>
  <si>
    <t>Del Monte Fresh Cut Gold Swt Corn NS 4pk 15.25oz</t>
  </si>
  <si>
    <t>024000027713</t>
  </si>
  <si>
    <t>Del Monte Fresh Cut Gold White Corn 15.25oz</t>
  </si>
  <si>
    <t>024000031710</t>
  </si>
  <si>
    <t>Del Monte Fresh Cut Golden Sweet Corn 29oz</t>
  </si>
  <si>
    <t>024000014409</t>
  </si>
  <si>
    <t>Del Monte Fresh Cut Golden Sweet Corn 8.75oz</t>
  </si>
  <si>
    <t>024000566694</t>
  </si>
  <si>
    <t>Del Monte Fresh Cut Golden Swt Corn 15.25oz</t>
  </si>
  <si>
    <t>024000162865</t>
  </si>
  <si>
    <t>Del Monte Fresh Cut Green Beans 14.5oz</t>
  </si>
  <si>
    <t>024000566670</t>
  </si>
  <si>
    <t>024000018308</t>
  </si>
  <si>
    <t>Del Monte Fresh Cut Green Beans 28oz</t>
  </si>
  <si>
    <t>024000550761</t>
  </si>
  <si>
    <t>Del Monte Fresh Cut Green Beans 4pk 14.5oz</t>
  </si>
  <si>
    <t>024000012719</t>
  </si>
  <si>
    <t>Del Monte Fresh Cut Green Beans 50oz</t>
  </si>
  <si>
    <t>024000056751</t>
  </si>
  <si>
    <t>Del Monte Fresh Cut Green Beans 6pk 14.5 oz</t>
  </si>
  <si>
    <t>024000013938</t>
  </si>
  <si>
    <t>Del Monte Fresh Cut Green Beans 8oz</t>
  </si>
  <si>
    <t>024000162872</t>
  </si>
  <si>
    <t>Del Monte Fresh Cut Green Beans NS 14.5 oz</t>
  </si>
  <si>
    <t>024000163176</t>
  </si>
  <si>
    <t>Del Monte Fresh Cut Leaf Spinach 13.5oz</t>
  </si>
  <si>
    <t>024000014812</t>
  </si>
  <si>
    <t>Del Monte Fresh Cut Leaf Spinach 27oz</t>
  </si>
  <si>
    <t>024000014904</t>
  </si>
  <si>
    <t>Del Monte Fresh Cut Leaf Spinach 7.75oz</t>
  </si>
  <si>
    <t>024000163121</t>
  </si>
  <si>
    <t>Del Monte Fresh Cut New Potatoes 14.5oz</t>
  </si>
  <si>
    <t>024000163183</t>
  </si>
  <si>
    <t>Del Monte Fresh Cut NS Leaf Spinach 13.5oz</t>
  </si>
  <si>
    <t>024000162995</t>
  </si>
  <si>
    <t>Del Monte Fresh Cut Sliced Carrots 14.5oz</t>
  </si>
  <si>
    <t>024000014881</t>
  </si>
  <si>
    <t>Del Monte Fresh Cut Sliced Carrots 8.25oz</t>
  </si>
  <si>
    <t>024000550785</t>
  </si>
  <si>
    <t>Del Monte Fresh Cut Sweet Corn 4pk 15.25oz</t>
  </si>
  <si>
    <t>024000163084</t>
  </si>
  <si>
    <t>Del Monte Fresh Cut Sweet Peas 15oz</t>
  </si>
  <si>
    <t>024000053026</t>
  </si>
  <si>
    <t>Del Monte Fresh Cut Sweet Peas 29oz</t>
  </si>
  <si>
    <t>024000550792</t>
  </si>
  <si>
    <t xml:space="preserve">Del Monte Fresh Cut Sweet Peas 4 pk 14.5oz </t>
  </si>
  <si>
    <t>024000163077</t>
  </si>
  <si>
    <t>Del Monte Fresh Cut Sweet Peas NS 15oz</t>
  </si>
  <si>
    <t>024000056768</t>
  </si>
  <si>
    <t>Del Monte Fresh Cut Swt Corn 6pk 15.25oz</t>
  </si>
  <si>
    <t>024000027706</t>
  </si>
  <si>
    <t>Del Monte Fresh Cut Swt Fiesta Corn 15.25oz</t>
  </si>
  <si>
    <t>024000163138</t>
  </si>
  <si>
    <t>Del Monte Fresh Cut Whole New Potato 14.5oz</t>
  </si>
  <si>
    <t>024000031727</t>
  </si>
  <si>
    <t>Del Monte Fresh Cut Whole Potatoes 29oz</t>
  </si>
  <si>
    <t>024000167037</t>
  </si>
  <si>
    <t>Del Monte Fruit Cocktail 15oz</t>
  </si>
  <si>
    <t>024000507888</t>
  </si>
  <si>
    <t>Del Monte Fruit Naturals Pineapple Chunks 7oz</t>
  </si>
  <si>
    <t>024000507895</t>
  </si>
  <si>
    <t>Del Monte Fruit Naturals Tropical Medley 7oz</t>
  </si>
  <si>
    <t>024000163053</t>
  </si>
  <si>
    <t>Del Monte Golden Sweet Corn NS 15.25oz</t>
  </si>
  <si>
    <t>024000000952</t>
  </si>
  <si>
    <t>Del Monte Golden Sweet NS Corn 8.75oz</t>
  </si>
  <si>
    <t>024000252672</t>
  </si>
  <si>
    <t>Del Monte Grapefruit in Juice 6oz</t>
  </si>
  <si>
    <t>024000251446</t>
  </si>
  <si>
    <t>Del Monte Green Beans NS 4pk 14.5oz</t>
  </si>
  <si>
    <t>024000162940</t>
  </si>
  <si>
    <t>Del Monte Harvest Select Grn Beans 14.5oz</t>
  </si>
  <si>
    <t>024000393627</t>
  </si>
  <si>
    <t>Del Monte Harvest Select Grn Wax Bean 14.5oz</t>
  </si>
  <si>
    <t>024000163046</t>
  </si>
  <si>
    <t>Del Monte Harvest Select Swt Corn 15.25oz</t>
  </si>
  <si>
    <t>024000162964</t>
  </si>
  <si>
    <t>Del Monte Harvest Select Wax Beans 14.5oz</t>
  </si>
  <si>
    <t>024000162933</t>
  </si>
  <si>
    <t>Del Monte Harvest Select Whl Grn Bean 14.5oz</t>
  </si>
  <si>
    <t>024000525790</t>
  </si>
  <si>
    <t>Del Monte Less Sod French Green Beans 14.5oz</t>
  </si>
  <si>
    <t>024000525622</t>
  </si>
  <si>
    <t>Del Monte Mandarin Oranges 12pk</t>
  </si>
  <si>
    <t>024000034100</t>
  </si>
  <si>
    <t>Del Monte Mixed Fruit in Juice 16oz</t>
  </si>
  <si>
    <t>024000167242</t>
  </si>
  <si>
    <t>Del Monte Pear Halves 15oz</t>
  </si>
  <si>
    <t>024000163114</t>
  </si>
  <si>
    <t>Del Monte Peas and Carrots 14.5oz</t>
  </si>
  <si>
    <t>024000013204</t>
  </si>
  <si>
    <t>Del Monte Peas and Carrots 8.5 oz</t>
  </si>
  <si>
    <t>024000011071</t>
  </si>
  <si>
    <t>Del Monte Petite Cut Diced Tomatoes 14.5oz</t>
  </si>
  <si>
    <t>024000250722</t>
  </si>
  <si>
    <t>Del Monte Petite Cut Green Beans 14.5oz</t>
  </si>
  <si>
    <t>024000575061</t>
  </si>
  <si>
    <t>Del Monte Petite Cut NS Dice Tomatoes 14.5oz</t>
  </si>
  <si>
    <t>024000001973</t>
  </si>
  <si>
    <t>Del Monte Pineapple Chunks 15.25oz</t>
  </si>
  <si>
    <t>024000001645</t>
  </si>
  <si>
    <t>Del Monte Pineapple Chunks 20oz</t>
  </si>
  <si>
    <t>024000001683</t>
  </si>
  <si>
    <t>Del Monte Pineapple Chunks 8oz</t>
  </si>
  <si>
    <t>024000001966</t>
  </si>
  <si>
    <t>Del Monte Pineapple Slices 15.25oz</t>
  </si>
  <si>
    <t>024000011859</t>
  </si>
  <si>
    <t>Del Monte Pineapple Slices 20oz</t>
  </si>
  <si>
    <t>024000001669</t>
  </si>
  <si>
    <t>Del Monte Pineapple Slices 8oz</t>
  </si>
  <si>
    <t>024000017776</t>
  </si>
  <si>
    <t>Del Monte Pineapple Tidbits 15.25oz</t>
  </si>
  <si>
    <t>024000017950</t>
  </si>
  <si>
    <t>Del Monte Pineapple Tidbits 20oz</t>
  </si>
  <si>
    <t>024000007357</t>
  </si>
  <si>
    <t>Del Monte Pineapple Tidbits 8oz</t>
  </si>
  <si>
    <t>024000014140</t>
  </si>
  <si>
    <t>Del Monte Pineapple Wedges 8.25oz</t>
  </si>
  <si>
    <t>024000008385</t>
  </si>
  <si>
    <t>Del Monte Red Grapefruit in Juice 20oz</t>
  </si>
  <si>
    <t>024000008392</t>
  </si>
  <si>
    <t>Del Monte Red White Grapefruit Oranges 20oz</t>
  </si>
  <si>
    <t>024000162971</t>
  </si>
  <si>
    <t>Del Monte Sliced Beets 14.45 oz</t>
  </si>
  <si>
    <t>024000014089</t>
  </si>
  <si>
    <t xml:space="preserve">Del Monte Sliced Beets 8.25oz </t>
  </si>
  <si>
    <t>024000167136</t>
  </si>
  <si>
    <t>Del Monte Sliced Yellow Cling Peaches 15oz</t>
  </si>
  <si>
    <t>024000013235</t>
  </si>
  <si>
    <t>Del Monte Stewed Tomatoes 14.5oz</t>
  </si>
  <si>
    <t>024000019411</t>
  </si>
  <si>
    <t>Del Monte Stewed Tomatoes Mexican 14.5oz</t>
  </si>
  <si>
    <t>024000012337</t>
  </si>
  <si>
    <t>Del Monte Stewed Tomatoes Original 28oz</t>
  </si>
  <si>
    <t>024000019381</t>
  </si>
  <si>
    <t>Del Monte STW Italian Tom 14.5oz</t>
  </si>
  <si>
    <t>024000015444</t>
  </si>
  <si>
    <t>Del Monte Summer Crisp Gold Sweet Corn 11oz</t>
  </si>
  <si>
    <t>024000015550</t>
  </si>
  <si>
    <t>Del Monte Summer Crisp NS Gold Swt Corn 11oz</t>
  </si>
  <si>
    <t>024000251897</t>
  </si>
  <si>
    <t>Del Monte Summer Crisp White Corn 11oz</t>
  </si>
  <si>
    <t>024000251903</t>
  </si>
  <si>
    <t>024000525417</t>
  </si>
  <si>
    <t>Del Monte SW Corn Peppers 15.25oz</t>
  </si>
  <si>
    <t>024000056782</t>
  </si>
  <si>
    <t>Del Monte Sweet Peas 6pk 15oz</t>
  </si>
  <si>
    <t>024000013150</t>
  </si>
  <si>
    <t>Del Monte Sweet Peas 8.5oz</t>
  </si>
  <si>
    <t>024000565154</t>
  </si>
  <si>
    <t>Del Monte Sweet Peas Low Sodium 15oz</t>
  </si>
  <si>
    <t>024000001423</t>
  </si>
  <si>
    <t>Del Monte Sweet Peas No Salt 8.5oz</t>
  </si>
  <si>
    <t>024000001942</t>
  </si>
  <si>
    <t>Del Monte Tomato No Salt 14.5 oz</t>
  </si>
  <si>
    <t>024000013723</t>
  </si>
  <si>
    <t>Del Monte Tomato Sauce 15oz</t>
  </si>
  <si>
    <t>024000013709</t>
  </si>
  <si>
    <t>Del Monte Tomato Sauce 8 oz</t>
  </si>
  <si>
    <t>024000022114</t>
  </si>
  <si>
    <t>Del Monte Tropical Fruit Salad 15oz</t>
  </si>
  <si>
    <t>024000246862</t>
  </si>
  <si>
    <t>Del Monte White Shoepeg Corn 15.25oz</t>
  </si>
  <si>
    <t>024000149095</t>
  </si>
  <si>
    <t>Del Monte Whole Kern Corn 8pk 15.25oz</t>
  </si>
  <si>
    <t>024000508229</t>
  </si>
  <si>
    <t>Del Monte Whole Peeled Tomatoes 28oz</t>
  </si>
  <si>
    <t>024000163091</t>
  </si>
  <si>
    <t>Del Monte Young Sweet Peas 15.25oz</t>
  </si>
  <si>
    <t>024000163206</t>
  </si>
  <si>
    <t xml:space="preserve">Del Monte Zuchinni 14.5 oz </t>
  </si>
  <si>
    <t>038900020583</t>
  </si>
  <si>
    <t>Dole Cherry Mixed Fruit Cups 16oz</t>
  </si>
  <si>
    <t>038900020606</t>
  </si>
  <si>
    <t>038900020705</t>
  </si>
  <si>
    <t xml:space="preserve">Dole DICED APPLES 4pk 4oz </t>
  </si>
  <si>
    <t>038900740740</t>
  </si>
  <si>
    <t>Dole DICED PEACHES 12pk 4oz</t>
  </si>
  <si>
    <t>038900773830</t>
  </si>
  <si>
    <t xml:space="preserve">Dole DICED PEACHES 16pk 4oz </t>
  </si>
  <si>
    <t>038900030735</t>
  </si>
  <si>
    <t>Dole Diced Peaches 4oz</t>
  </si>
  <si>
    <t>038900029197</t>
  </si>
  <si>
    <t xml:space="preserve">Dole DICED PEACHES 4pk 4oz </t>
  </si>
  <si>
    <t>038900029708</t>
  </si>
  <si>
    <t>038900720629</t>
  </si>
  <si>
    <t>Dole DICED PEARS 12pk 4oz</t>
  </si>
  <si>
    <t>038900030193</t>
  </si>
  <si>
    <t>Dole Diced Pears 4oz</t>
  </si>
  <si>
    <t>038900029005</t>
  </si>
  <si>
    <t xml:space="preserve">Dole DICED PEARS 4pk 4oz </t>
  </si>
  <si>
    <t>038900006419</t>
  </si>
  <si>
    <t>Dole Fridge Pack Mandarin Oranges 15oz</t>
  </si>
  <si>
    <t>038900006426</t>
  </si>
  <si>
    <t>Dole Fridge Pack Peach Slices 15oz</t>
  </si>
  <si>
    <t>038900006402</t>
  </si>
  <si>
    <t>Dole Fridge Pack Pineapple Chunks 15oz</t>
  </si>
  <si>
    <t>038900042714</t>
  </si>
  <si>
    <t xml:space="preserve">Dole MANDARIN ORANGE 4pk 4oz </t>
  </si>
  <si>
    <t>038900720612</t>
  </si>
  <si>
    <t>Dole MANDARIN ORANGES 12pk 4oz</t>
  </si>
  <si>
    <t>038900773984</t>
  </si>
  <si>
    <t xml:space="preserve">Dole Mandarin Oranges 12pk 64OZ  </t>
  </si>
  <si>
    <t>038900773908</t>
  </si>
  <si>
    <t xml:space="preserve">Dole Cherry Mixed Fruit 16pk 4oz </t>
  </si>
  <si>
    <t>038900042080</t>
  </si>
  <si>
    <t>Dole Mandarin Oranges 4oz</t>
  </si>
  <si>
    <t>038900742065</t>
  </si>
  <si>
    <t>Dole Mandarin Oranges 7oz</t>
  </si>
  <si>
    <t>038900030995</t>
  </si>
  <si>
    <t>Dole MANDARIN ORANGES IN JCE 23.5oz</t>
  </si>
  <si>
    <t>038900042073</t>
  </si>
  <si>
    <t xml:space="preserve">Dole MANDARINS 4pk 4oz </t>
  </si>
  <si>
    <t>038900030650</t>
  </si>
  <si>
    <t>Dole Mixed Fruit 4oz</t>
  </si>
  <si>
    <t>038900719241</t>
  </si>
  <si>
    <t>Dole Mixed Fruit 7oz</t>
  </si>
  <si>
    <t>038900719661</t>
  </si>
  <si>
    <t>Dole Peaches 7oz</t>
  </si>
  <si>
    <t>038900720636</t>
  </si>
  <si>
    <t>Dole PINEAPPLE 12pk 4oz</t>
  </si>
  <si>
    <t>038900004736</t>
  </si>
  <si>
    <t>Dole PINEAPPLE CHUNKS 20oz</t>
  </si>
  <si>
    <t>038900004699</t>
  </si>
  <si>
    <t>Dole PINEAPPLE CHUNKS 8oz</t>
  </si>
  <si>
    <t>038900030964</t>
  </si>
  <si>
    <t>Dole PINEAPPLE CHUNKS IN JCE 23.5oz</t>
  </si>
  <si>
    <t>038900006136</t>
  </si>
  <si>
    <t>Dole PINEAPPLE CRUSHED 20oz</t>
  </si>
  <si>
    <t>038900006198</t>
  </si>
  <si>
    <t>Dole PINEAPPLE CRUSHED 8oz</t>
  </si>
  <si>
    <t>038900001438</t>
  </si>
  <si>
    <t>Dole PINEAPPLE SLICE 20oz</t>
  </si>
  <si>
    <t>038900001391</t>
  </si>
  <si>
    <t>Dole PINEAPPLE SLICE 8oz</t>
  </si>
  <si>
    <t>038900005139</t>
  </si>
  <si>
    <t>Dole PINEAPPLE TIDBITS 20oz</t>
  </si>
  <si>
    <t>038900004194</t>
  </si>
  <si>
    <t>Dole Pineapple Tidbits 4oz</t>
  </si>
  <si>
    <t>038900004057</t>
  </si>
  <si>
    <t xml:space="preserve">Dole PINEAPPLE TIDBITS 4pk 4oz </t>
  </si>
  <si>
    <t>038900004071</t>
  </si>
  <si>
    <t>038900005191</t>
  </si>
  <si>
    <t>Dole PINEAPPLE TIDBITS 8oz</t>
  </si>
  <si>
    <t>038900730383</t>
  </si>
  <si>
    <t>Dole Pineapple Tropical 12pk 4oz</t>
  </si>
  <si>
    <t>038900020514</t>
  </si>
  <si>
    <t>Dole Pineapple w Flavors 2pk 7oz</t>
  </si>
  <si>
    <t>038900041700</t>
  </si>
  <si>
    <t xml:space="preserve">Dole RED GRAPEFRUIT 4pk 4oz </t>
  </si>
  <si>
    <t>038900719418</t>
  </si>
  <si>
    <t>Dole Red Grapefruit 7oz</t>
  </si>
  <si>
    <t>038900030988</t>
  </si>
  <si>
    <t xml:space="preserve">Dole SLICED PEACHES IN JCE 23.5oz </t>
  </si>
  <si>
    <t>038900030483</t>
  </si>
  <si>
    <t>Dole Tropical Fruit 4oz</t>
  </si>
  <si>
    <t>038900790882</t>
  </si>
  <si>
    <t>Dole Tropical Fruit 7oz</t>
  </si>
  <si>
    <t>023709004070</t>
  </si>
  <si>
    <t>Dromedary Diced Pimentos 2oz</t>
  </si>
  <si>
    <t>023709004087</t>
  </si>
  <si>
    <t>Dromedary Diced Pimientos 4oz</t>
  </si>
  <si>
    <t>023709004032</t>
  </si>
  <si>
    <t>Dromedary Sliced Pimentos 4oz</t>
  </si>
  <si>
    <t>023709004018</t>
  </si>
  <si>
    <t>Dromedary Sliced Pimientos 2oz</t>
  </si>
  <si>
    <t>011152472843</t>
  </si>
  <si>
    <t>Dynasty Baby Corn Cut 15oz</t>
  </si>
  <si>
    <t>011152453040</t>
  </si>
  <si>
    <t>Dynasty Bamboo Shoots Sliced 8oz</t>
  </si>
  <si>
    <t>011152161679</t>
  </si>
  <si>
    <t xml:space="preserve">Dynasty Straw Mushrooms Whole Peeled 15OZ  </t>
  </si>
  <si>
    <t>011152455266</t>
  </si>
  <si>
    <t>Dynasty Water Chestnuts Sliced 8oz</t>
  </si>
  <si>
    <t>011152455297</t>
  </si>
  <si>
    <t xml:space="preserve">Dynasty Water Chestnuts Whole 8OZ  </t>
  </si>
  <si>
    <t>011152453378</t>
  </si>
  <si>
    <t>Dynasty Whole Baby Sweet Corn 15oz</t>
  </si>
  <si>
    <t>011152280196</t>
  </si>
  <si>
    <t>Dynasty Whole Baby Sweet Corn 8.75oz</t>
  </si>
  <si>
    <t>024182000603</t>
  </si>
  <si>
    <t>Eden Organic Apple Cherry Sauce 25oz</t>
  </si>
  <si>
    <t>024182000757</t>
  </si>
  <si>
    <t>Eden Organic Apple Sauce Cinnamon 25oz</t>
  </si>
  <si>
    <t>024182000573</t>
  </si>
  <si>
    <t>Eden Organic Apple Strawberry Sauce 25oz</t>
  </si>
  <si>
    <t>024182000665</t>
  </si>
  <si>
    <t>Eden Organic Applesauce 25oz</t>
  </si>
  <si>
    <t>024182011159</t>
  </si>
  <si>
    <t>Eden Organic Crushed Tomatoes 15oz</t>
  </si>
  <si>
    <t>024182011326</t>
  </si>
  <si>
    <t>Eden Organic Diced Tomato w Onion 14.5oz</t>
  </si>
  <si>
    <t>024182011180</t>
  </si>
  <si>
    <t>Eden Organic Diced Tomatoes 28oz</t>
  </si>
  <si>
    <t>041303017449</t>
  </si>
  <si>
    <t>Essential Everyday Applesauce Bowls 6pk 4oz</t>
  </si>
  <si>
    <t>041303042403</t>
  </si>
  <si>
    <t>Essential Everyday Artichoke Bottoms 14oz</t>
  </si>
  <si>
    <t>041303083307</t>
  </si>
  <si>
    <t>Essential Everyday Cherry Mix Fruit 4pk 4oz</t>
  </si>
  <si>
    <t>041303017531</t>
  </si>
  <si>
    <t>Essential Everyday Chunky Mixed Fruit 15oz</t>
  </si>
  <si>
    <t>041303006382</t>
  </si>
  <si>
    <t>Essential Everyday Collard Greens 14.5oz</t>
  </si>
  <si>
    <t>041303010679</t>
  </si>
  <si>
    <t>Essential Everyday Crushed Pineapple 20oz</t>
  </si>
  <si>
    <t>041303003848</t>
  </si>
  <si>
    <t>Essential Everyday Crushed Tomatoes 15oz</t>
  </si>
  <si>
    <t>041303003862</t>
  </si>
  <si>
    <t>Essential Everyday Crushed Tomatoes 28oz</t>
  </si>
  <si>
    <t>041303039175</t>
  </si>
  <si>
    <t>041303009598</t>
  </si>
  <si>
    <t>Essential Everyday Cut Asparagus 14.5oz</t>
  </si>
  <si>
    <t>041303009673</t>
  </si>
  <si>
    <t>Essential Everyday Cut Green Beans 14.5oz</t>
  </si>
  <si>
    <t>041303009734</t>
  </si>
  <si>
    <t>Essential Everyday Cut Green Beans 28oz</t>
  </si>
  <si>
    <t>041303009635</t>
  </si>
  <si>
    <t>Essential Everyday Cut Green Beans 8oz</t>
  </si>
  <si>
    <t>041303009697</t>
  </si>
  <si>
    <t>Essential Everyday Cut Green Beans NS 14.5oz</t>
  </si>
  <si>
    <t>041303009659</t>
  </si>
  <si>
    <t>Essential Everyday Cut Green Beans NS 8oz</t>
  </si>
  <si>
    <t>041303039199</t>
  </si>
  <si>
    <t>Essential Everyday Cut Tomato In Puree 28OZ</t>
  </si>
  <si>
    <t>041303009765</t>
  </si>
  <si>
    <t>Essential Everyday Cut Wax Beans 14.5oz</t>
  </si>
  <si>
    <t>041303009758</t>
  </si>
  <si>
    <t>Essential Everyday Cut Wax Beans 8oz</t>
  </si>
  <si>
    <t>041303003824</t>
  </si>
  <si>
    <t>Essential Everyday Dice Tomato Chile 14.5oz</t>
  </si>
  <si>
    <t>041303087572</t>
  </si>
  <si>
    <t>Essential Everyday Diced Peaches 12pk 4oz</t>
  </si>
  <si>
    <t>041303083291</t>
  </si>
  <si>
    <t>Essential Everyday Diced Peaches 4pk 4oz</t>
  </si>
  <si>
    <t>041303003671</t>
  </si>
  <si>
    <t>Essential Everyday Diced Tomato Grn Chili 10oz</t>
  </si>
  <si>
    <t>041303003688</t>
  </si>
  <si>
    <t>041303039205</t>
  </si>
  <si>
    <t>041303003732</t>
  </si>
  <si>
    <t>Essential Everyday Diced Tomatoes 14.5oz</t>
  </si>
  <si>
    <t>041303003763</t>
  </si>
  <si>
    <t>041303003770</t>
  </si>
  <si>
    <t>041303003886</t>
  </si>
  <si>
    <t>Essential Everyday Diced Tomatoes 28oz</t>
  </si>
  <si>
    <t>041303003749</t>
  </si>
  <si>
    <t>Essential Everyday Diced Tomatoes NS 14.5oz</t>
  </si>
  <si>
    <t>041303009703</t>
  </si>
  <si>
    <t>Essential Everyday Fr Green Beans NS 14.5oz</t>
  </si>
  <si>
    <t>041303009680</t>
  </si>
  <si>
    <t>Essential Everyday French Green Beans 14.5oz</t>
  </si>
  <si>
    <t>041303009642</t>
  </si>
  <si>
    <t>Essential Everyday French Green Beans 8oz</t>
  </si>
  <si>
    <t>041303017500</t>
  </si>
  <si>
    <t>Essential Everyday Fruit Cocktail 15oz</t>
  </si>
  <si>
    <t>041303017470</t>
  </si>
  <si>
    <t>Essential Everyday Fruit Cocktail 8.25oz</t>
  </si>
  <si>
    <t>041303009710</t>
  </si>
  <si>
    <t>Essential Everyday Italian Green Bean 14.5oz</t>
  </si>
  <si>
    <t>041303006399</t>
  </si>
  <si>
    <t>Essential Everyday Kale 14oz</t>
  </si>
  <si>
    <t>041303087565</t>
  </si>
  <si>
    <t>Essential Everyday Mandarin Oranges 12pk 4oz</t>
  </si>
  <si>
    <t>041303083314</t>
  </si>
  <si>
    <t>Essential Everyday Mix Fruit 4pk 4oz</t>
  </si>
  <si>
    <t>041303006405</t>
  </si>
  <si>
    <t>Essential Everyday Mustard Grns Chop 14.5oz</t>
  </si>
  <si>
    <t>041303017364</t>
  </si>
  <si>
    <t>Essential Everyday Natural Applesauce 23oz</t>
  </si>
  <si>
    <t>041303017401</t>
  </si>
  <si>
    <t>Essential Everyday Natural Applesauce 46oz</t>
  </si>
  <si>
    <t>041303017609</t>
  </si>
  <si>
    <t>Essential Everyday Peach Halves 15oz</t>
  </si>
  <si>
    <t>041303017593</t>
  </si>
  <si>
    <t>Essential Everyday Peach Slices 15oz</t>
  </si>
  <si>
    <t>041303017579</t>
  </si>
  <si>
    <t>Essential Everyday Peach Slices 8.25oz</t>
  </si>
  <si>
    <t>041303017692</t>
  </si>
  <si>
    <t>Essential Everyday Pear Halves 15oz</t>
  </si>
  <si>
    <t>041303017685</t>
  </si>
  <si>
    <t>Essential Everyday Pear Slices 15oz</t>
  </si>
  <si>
    <t>041303009949</t>
  </si>
  <si>
    <t>Essential Everyday Peas Diced Carrots 15oz</t>
  </si>
  <si>
    <t>041303009932</t>
  </si>
  <si>
    <t>Essential Everyday Peas Diced Carrots 8.5oz</t>
  </si>
  <si>
    <t>041303003831</t>
  </si>
  <si>
    <t>Essential Everyday Petite Diced Tomato 14.5oz</t>
  </si>
  <si>
    <t>041303003893</t>
  </si>
  <si>
    <t>Essential Everyday Petite Diced Tomatoes 28oz</t>
  </si>
  <si>
    <t>041303010556</t>
  </si>
  <si>
    <t>Essential Everyday Piece Stem Mushrm 13.25oz</t>
  </si>
  <si>
    <t>041303010549</t>
  </si>
  <si>
    <t>Essential Everyday Piece Stem Mushrm NS 6.5oz</t>
  </si>
  <si>
    <t>041303010532</t>
  </si>
  <si>
    <t>Essential Everyday Piece Stem Mushroom 6.5oz</t>
  </si>
  <si>
    <t>041303010655</t>
  </si>
  <si>
    <t>Essential Everyday Pineapple Chunks 20oz</t>
  </si>
  <si>
    <t>041303010648</t>
  </si>
  <si>
    <t>Essential Everyday Pineapple Slices 20oz</t>
  </si>
  <si>
    <t>041303010662</t>
  </si>
  <si>
    <t>Essential Everyday Pineapple Tidbits 20oz</t>
  </si>
  <si>
    <t>041303010488</t>
  </si>
  <si>
    <t>Essential Everyday Pineapple Tidbits 4pk 4oz</t>
  </si>
  <si>
    <t>041303019566</t>
  </si>
  <si>
    <t>Essential Everyday Pumpkin 15oz</t>
  </si>
  <si>
    <t>041303019573</t>
  </si>
  <si>
    <t>Essential Everyday Pumpkin cnd 29oz</t>
  </si>
  <si>
    <t>041303010594</t>
  </si>
  <si>
    <t>Essential Everyday Qu Artichoke Hearts 14oz</t>
  </si>
  <si>
    <t>041303003701</t>
  </si>
  <si>
    <t>Essential Everyday Sl Stewed Tomato 14.5oz</t>
  </si>
  <si>
    <t>041303010891</t>
  </si>
  <si>
    <t>Essential Everyday Sl Water Chestnut 8oz</t>
  </si>
  <si>
    <t>041303009789</t>
  </si>
  <si>
    <t>Essential Everyday Sliced Beets 15oz</t>
  </si>
  <si>
    <t>041303009772</t>
  </si>
  <si>
    <t>Essential Everyday Sliced Beets 8.25oz</t>
  </si>
  <si>
    <t>041303009796</t>
  </si>
  <si>
    <t>Essential Everyday Sliced Beets NS 15oz</t>
  </si>
  <si>
    <t>041303010129</t>
  </si>
  <si>
    <t>Essential Everyday Sliced Carrots 14.5oz</t>
  </si>
  <si>
    <t>041303010105</t>
  </si>
  <si>
    <t>Essential Everyday Sliced Carrots 8.25oz</t>
  </si>
  <si>
    <t>041303010136</t>
  </si>
  <si>
    <t>Essential Everyday Sliced Carrots NS 14.5oz</t>
  </si>
  <si>
    <t>041303010112</t>
  </si>
  <si>
    <t>Essential Everyday Sliced Carrots NS 8.25oz</t>
  </si>
  <si>
    <t>041303010570</t>
  </si>
  <si>
    <t>Essential Everyday Sliced Mushrooms 7.3oz</t>
  </si>
  <si>
    <t>041303010204</t>
  </si>
  <si>
    <t>Essential Everyday SLICED POTATOES 15oz</t>
  </si>
  <si>
    <t>041303009895</t>
  </si>
  <si>
    <t>Essential Everyday Small Sweet Peas  8.5oz</t>
  </si>
  <si>
    <t>041303009925</t>
  </si>
  <si>
    <t>Essential Everyday Small Sweet Peas 15oz</t>
  </si>
  <si>
    <t>041303009833</t>
  </si>
  <si>
    <t>Essential Everyday Small Whole Beets 15oz</t>
  </si>
  <si>
    <t>041303010068</t>
  </si>
  <si>
    <t>Essential Everyday Spinach 13.5oz</t>
  </si>
  <si>
    <t>041303010051</t>
  </si>
  <si>
    <t>Essential Everyday Spinach 7.75oz</t>
  </si>
  <si>
    <t>041303010075</t>
  </si>
  <si>
    <t>Essential Everyday Spinach NS 14oz</t>
  </si>
  <si>
    <t>041303009802</t>
  </si>
  <si>
    <t>Essential Everyday String Sliced Beets 15oz</t>
  </si>
  <si>
    <t>041303009888</t>
  </si>
  <si>
    <t>Essential Everyday Sweet Peas - NS 8.5oz</t>
  </si>
  <si>
    <t>041303009901</t>
  </si>
  <si>
    <t>Essential Everyday Sweet Peas 15oz</t>
  </si>
  <si>
    <t>041303009871</t>
  </si>
  <si>
    <t>Essential Everyday Sweet Peas 8.5oz</t>
  </si>
  <si>
    <t>041303009918</t>
  </si>
  <si>
    <t>Essential Everyday Sweet Peas NS 15oz</t>
  </si>
  <si>
    <t>041303017791</t>
  </si>
  <si>
    <t>Essential Everyday Tart Cherries 14.5oz</t>
  </si>
  <si>
    <t>041303003787</t>
  </si>
  <si>
    <t>Essential Everyday Tom Clry Grn Pepp 14.5oz</t>
  </si>
  <si>
    <t>041303003657</t>
  </si>
  <si>
    <t>Essential Everyday Tomato Paste 12oz</t>
  </si>
  <si>
    <t>041303003640</t>
  </si>
  <si>
    <t>Essential Everyday Tomato Paste 6oz</t>
  </si>
  <si>
    <t>041303003664</t>
  </si>
  <si>
    <t>Essential Everyday Tomato Puree 29oz</t>
  </si>
  <si>
    <t>041303003626</t>
  </si>
  <si>
    <t>Essential Everyday Tomato Sauce 15oz</t>
  </si>
  <si>
    <t>041303003633</t>
  </si>
  <si>
    <t>Essential Everyday Tomato Sauce 29oz</t>
  </si>
  <si>
    <t>041303003602</t>
  </si>
  <si>
    <t>Essential Everyday Tomato Sauce 8oz</t>
  </si>
  <si>
    <t>041303003619</t>
  </si>
  <si>
    <t>Essential Everyday Tomato Sauce NS 8oz</t>
  </si>
  <si>
    <t>041303087442</t>
  </si>
  <si>
    <t>Essential Everyday Tropical Fruit 4pk 4oz</t>
  </si>
  <si>
    <t>041303006429</t>
  </si>
  <si>
    <t>Essential Everyday Turnip Greens 14oz</t>
  </si>
  <si>
    <t>041303006412</t>
  </si>
  <si>
    <t>Essential Everyday Turnip Greens Chop 14oz</t>
  </si>
  <si>
    <t>041303042397</t>
  </si>
  <si>
    <t>Essential Everyday Wh Artichoke Hrt Lg 14oz</t>
  </si>
  <si>
    <t>041303042380</t>
  </si>
  <si>
    <t>Essential Everyday Wh Artichoke Hrt Med 14oz</t>
  </si>
  <si>
    <t>041303010587</t>
  </si>
  <si>
    <t>Essential Everyday Wh Artichoke Hrt Sm 14oz</t>
  </si>
  <si>
    <t>041303042373</t>
  </si>
  <si>
    <t>Essential Everyday Wh Artichoke Hrt XS 14oz</t>
  </si>
  <si>
    <t>041303010006</t>
  </si>
  <si>
    <t>Essential Everyday Wh Kernel Corn 15.25oz</t>
  </si>
  <si>
    <t>041303009970</t>
  </si>
  <si>
    <t>Essential Everyday Wh Kernel Corn NS 8.5oz</t>
  </si>
  <si>
    <t>041303010013</t>
  </si>
  <si>
    <t>Essential Everyday Wh Krnl Corn BiColor 15oz</t>
  </si>
  <si>
    <t>041303010037</t>
  </si>
  <si>
    <t>Essential Everyday Wh Krnl Corn NS 15.25oz</t>
  </si>
  <si>
    <t>041303010020</t>
  </si>
  <si>
    <t>Essential Everyday Wh Krnl Corn White 15.25oz</t>
  </si>
  <si>
    <t>041303010211</t>
  </si>
  <si>
    <t>Essential Everyday WHITE POTATOES WHL 15oz</t>
  </si>
  <si>
    <t>041303010907</t>
  </si>
  <si>
    <t>Essential Everyday Whl Water Chestnut 8oz</t>
  </si>
  <si>
    <t>041303009611</t>
  </si>
  <si>
    <t>Essential Everyday Whole Asparagus 15oz</t>
  </si>
  <si>
    <t>041303010143</t>
  </si>
  <si>
    <t>Essential Everyday Whole Carrots 14.5oz</t>
  </si>
  <si>
    <t>041303009727</t>
  </si>
  <si>
    <t>Essential Everyday Whole Green Beans 14.5oz</t>
  </si>
  <si>
    <t>041303009987</t>
  </si>
  <si>
    <t>Essential Everyday Whole Kernel Corn 11oz</t>
  </si>
  <si>
    <t>041303010044</t>
  </si>
  <si>
    <t>Essential Everyday Whole Kernel Corn 29oz</t>
  </si>
  <si>
    <t>041303009963</t>
  </si>
  <si>
    <t>Essential Everyday Whole Kernel Corn 8.75oz</t>
  </si>
  <si>
    <t>041303010563</t>
  </si>
  <si>
    <t>Essential Everyday Whole Mushrooms 7.3oz</t>
  </si>
  <si>
    <t>041303010228</t>
  </si>
  <si>
    <t>Essential Everyday Whole Potatoes NS 15oz</t>
  </si>
  <si>
    <t>041303003695</t>
  </si>
  <si>
    <t>Essential Everyday Whole Tomatoes 14.5oz</t>
  </si>
  <si>
    <t>041303003879</t>
  </si>
  <si>
    <t>Essential Everyday Whole Tomatoes 28oz</t>
  </si>
  <si>
    <t>021333222709</t>
  </si>
  <si>
    <t>Fareway Applesauce Unsweetened 46oz</t>
  </si>
  <si>
    <t>021333222761</t>
  </si>
  <si>
    <t>Fareway Applesauce Unsweetened 6pk 24oz</t>
  </si>
  <si>
    <t>021333220651</t>
  </si>
  <si>
    <t>Fareway Apricot Halves in Juice 15oz</t>
  </si>
  <si>
    <t>021333223225</t>
  </si>
  <si>
    <t>Fareway Cherry Mixed Fruit 12pk 48oz</t>
  </si>
  <si>
    <t>021333225120</t>
  </si>
  <si>
    <t>Fareway Chunk Pineapple in Juice 20oz</t>
  </si>
  <si>
    <t>021333225359</t>
  </si>
  <si>
    <t>Fareway Chunk Pineapple in Juice 8oz</t>
  </si>
  <si>
    <t>021333225106</t>
  </si>
  <si>
    <t>Fareway Crushed Pineapple in Juice 20oz</t>
  </si>
  <si>
    <t>021333225335</t>
  </si>
  <si>
    <t>Fareway Crushed Pineapple in Juice 8oz</t>
  </si>
  <si>
    <t>021333220781</t>
  </si>
  <si>
    <t>Fareway crushed tomatoes in puree 28oz</t>
  </si>
  <si>
    <t>021333220019</t>
  </si>
  <si>
    <t>Fareway Cut Green Beans 14.5oz</t>
  </si>
  <si>
    <t>021333220132</t>
  </si>
  <si>
    <t>Fareway Cut Green Beans 8oz</t>
  </si>
  <si>
    <t>021333220347</t>
  </si>
  <si>
    <t>Fareway Cut Green Beans No Salt 14.5oz</t>
  </si>
  <si>
    <t>021333220163</t>
  </si>
  <si>
    <t>Fareway Cut Wax Beans 14.5oz</t>
  </si>
  <si>
    <t>021333220125</t>
  </si>
  <si>
    <t>Fareway Cuts Tips Asparagus 14.5oz</t>
  </si>
  <si>
    <t>021333220187</t>
  </si>
  <si>
    <t>Fareway Diced Beets 15oz</t>
  </si>
  <si>
    <t>021333220217</t>
  </si>
  <si>
    <t>Fareway Diced Carrots 14.5oz</t>
  </si>
  <si>
    <t>021333223218</t>
  </si>
  <si>
    <t>Fareway Diced Peaches 12pk 48oz</t>
  </si>
  <si>
    <t>021333222174</t>
  </si>
  <si>
    <t>Fareway Diced Peaches 4pk 16oz</t>
  </si>
  <si>
    <t>021333222181</t>
  </si>
  <si>
    <t>Fareway Diced Pears 4pk 16oz</t>
  </si>
  <si>
    <t>021333220248</t>
  </si>
  <si>
    <t>Fareway Diced Potatoes 15oz</t>
  </si>
  <si>
    <t>021333220729</t>
  </si>
  <si>
    <t>Fareway Diced Tomatoes 14.5oz</t>
  </si>
  <si>
    <t>021333220743</t>
  </si>
  <si>
    <t>Fareway diced tomatoes 28oz</t>
  </si>
  <si>
    <t>021333220903</t>
  </si>
  <si>
    <t>Fareway diced tomatoes NSA 14.5oz</t>
  </si>
  <si>
    <t>021333220880</t>
  </si>
  <si>
    <t>Fareway Fire Roasted Diced tomatoes 14.5oz</t>
  </si>
  <si>
    <t>021333220897</t>
  </si>
  <si>
    <t>Fareway Fire Roasted diced tomatoes 14.5oz</t>
  </si>
  <si>
    <t>021333220118</t>
  </si>
  <si>
    <t>Fareway French Cut Green Beans 14.5oz</t>
  </si>
  <si>
    <t>021333220156</t>
  </si>
  <si>
    <t>Fareway French Cut Green Beans 8oz</t>
  </si>
  <si>
    <t>021333220354</t>
  </si>
  <si>
    <t>Fareway French Green Beans No Salt 14.5oz</t>
  </si>
  <si>
    <t>021333220668</t>
  </si>
  <si>
    <t>Fareway Fruit Cocktail in Juice 15oz</t>
  </si>
  <si>
    <t>021333220422</t>
  </si>
  <si>
    <t>Fareway Gold White Corn 15.25oz</t>
  </si>
  <si>
    <t>021333222471</t>
  </si>
  <si>
    <t>Fareway Italian diced tomatoes NSA 14.5oz</t>
  </si>
  <si>
    <t>021333220736</t>
  </si>
  <si>
    <t>Fareway Italian style diced tomatoes 14.5oz</t>
  </si>
  <si>
    <t>021333220477</t>
  </si>
  <si>
    <t>Fareway Italian Style Tomato Sauce 8oz</t>
  </si>
  <si>
    <t>021333223201</t>
  </si>
  <si>
    <t>Fareway Mandarin Oranges 12pk 48oz</t>
  </si>
  <si>
    <t>021333222280</t>
  </si>
  <si>
    <t>Fareway Mandarin Oranges 4pk 16oz</t>
  </si>
  <si>
    <t>021333220774</t>
  </si>
  <si>
    <t>Fareway Mexican stewed tomatoes 14.5oz</t>
  </si>
  <si>
    <t>021333220873</t>
  </si>
  <si>
    <t>Fareway Mexican Style Diced Tomatoes 14.5oz</t>
  </si>
  <si>
    <t>021333222198</t>
  </si>
  <si>
    <t>Fareway Mixed Fruit 4pk 16oz</t>
  </si>
  <si>
    <t>021333222853</t>
  </si>
  <si>
    <t>Fareway No Salt Added Sliced Beets 15oz</t>
  </si>
  <si>
    <t>021333222396</t>
  </si>
  <si>
    <t>Fareway Organic crushed tomatoes  28oz</t>
  </si>
  <si>
    <t>021333222402</t>
  </si>
  <si>
    <t>Fareway Organic Crushed Tomatoes 28oz</t>
  </si>
  <si>
    <t>021333223607</t>
  </si>
  <si>
    <t>Fareway Organic Cut Green Beans 14.5oz</t>
  </si>
  <si>
    <t>021333222365</t>
  </si>
  <si>
    <t>Fareway organic diced tomatoes NSA 14.5oz</t>
  </si>
  <si>
    <t>021333223614</t>
  </si>
  <si>
    <t>Fareway Organic Sweet Peas 15oz</t>
  </si>
  <si>
    <t>021333222372</t>
  </si>
  <si>
    <t>Fareway Organic tomato paste 6oz</t>
  </si>
  <si>
    <t>021333222389</t>
  </si>
  <si>
    <t>Fareway organic tomato sauce 15oz</t>
  </si>
  <si>
    <t>021333223621</t>
  </si>
  <si>
    <t>Fareway Organic Whole Kernel Corn 15.25oz</t>
  </si>
  <si>
    <t>021333220682</t>
  </si>
  <si>
    <t>Fareway Peach Halves in Juice 15oz</t>
  </si>
  <si>
    <t>021333220675</t>
  </si>
  <si>
    <t>Fareway Peach Slices in Juice 15oz</t>
  </si>
  <si>
    <t>021333220484</t>
  </si>
  <si>
    <t>Fareway Peach Slices in Juice 29oz</t>
  </si>
  <si>
    <t>021333220699</t>
  </si>
  <si>
    <t>Fareway Pear Halves in Juice 15oz</t>
  </si>
  <si>
    <t>021333220705</t>
  </si>
  <si>
    <t>Fareway Pear Slices in Juice 15oz</t>
  </si>
  <si>
    <t>021333220491</t>
  </si>
  <si>
    <t>Fareway Pear Slices in Juice 29oz</t>
  </si>
  <si>
    <t>021333220064</t>
  </si>
  <si>
    <t>Fareway Peas 15oz</t>
  </si>
  <si>
    <t>021333220279</t>
  </si>
  <si>
    <t>Fareway Peas 8.5oz</t>
  </si>
  <si>
    <t>021333220286</t>
  </si>
  <si>
    <t>Fareway Peas Carrots 15oz</t>
  </si>
  <si>
    <t>021333220378</t>
  </si>
  <si>
    <t>Fareway Peas No Salt Added 15oz</t>
  </si>
  <si>
    <t>021333220972</t>
  </si>
  <si>
    <t>Fareway petite dice tomatoes 14.5oz</t>
  </si>
  <si>
    <t>021333222464</t>
  </si>
  <si>
    <t>Fareway petite diced tomatoes NSA 14.5oz</t>
  </si>
  <si>
    <t>021333221771</t>
  </si>
  <si>
    <t>Fareway Pieces Stems Mushrooms 4oz</t>
  </si>
  <si>
    <t>021333221801</t>
  </si>
  <si>
    <t>Fareway Pieces Stems Mushrooms 8oz</t>
  </si>
  <si>
    <t>021333221788</t>
  </si>
  <si>
    <t>Fareway Pieces Stems Mushrooms No Salt  4oz</t>
  </si>
  <si>
    <t>021333222235</t>
  </si>
  <si>
    <t>Fareway Pineapple Tidbits 4pk 16oz</t>
  </si>
  <si>
    <t>021333220200</t>
  </si>
  <si>
    <t>Fareway Sliced Beets 15oz</t>
  </si>
  <si>
    <t>021333220224</t>
  </si>
  <si>
    <t>Fareway Sliced Carrots 14.5oz</t>
  </si>
  <si>
    <t>021333221795</t>
  </si>
  <si>
    <t>Fareway Sliced Mushrooms 4oz</t>
  </si>
  <si>
    <t>021333225113</t>
  </si>
  <si>
    <t>Fareway Sliced Pineapple in Juice 20oz</t>
  </si>
  <si>
    <t>021333225342</t>
  </si>
  <si>
    <t>Fareway Sliced Pineapple in Juice 8oz</t>
  </si>
  <si>
    <t>021333220309</t>
  </si>
  <si>
    <t>Fareway Sliced Potatoes 15oz</t>
  </si>
  <si>
    <t>021333220767</t>
  </si>
  <si>
    <t>Fareway Stewed tomatoes 14.5oz</t>
  </si>
  <si>
    <t>021333220835</t>
  </si>
  <si>
    <t>Fareway tomato paste 12oz</t>
  </si>
  <si>
    <t>021333220828</t>
  </si>
  <si>
    <t>Fareway tomato paste 6oz</t>
  </si>
  <si>
    <t>021333222327</t>
  </si>
  <si>
    <t>Fareway Tomato Puree 29oz</t>
  </si>
  <si>
    <t>021333220804</t>
  </si>
  <si>
    <t>Fareway Tomato sauce 15oz</t>
  </si>
  <si>
    <t>021333220859</t>
  </si>
  <si>
    <t>Fareway tomato sauce 28oz</t>
  </si>
  <si>
    <t>021333220798</t>
  </si>
  <si>
    <t>Fareway Tomato sauce 8oz</t>
  </si>
  <si>
    <t>021333220460</t>
  </si>
  <si>
    <t>Fareway tomato sauce NSA 8oz</t>
  </si>
  <si>
    <t>021333222730</t>
  </si>
  <si>
    <t>Fareway Unsweetened Applesauce 23oz</t>
  </si>
  <si>
    <t>021333220170</t>
  </si>
  <si>
    <t>Fareway Whole Beets 15oz</t>
  </si>
  <si>
    <t>021333220149</t>
  </si>
  <si>
    <t>Fareway Whole Green Beans 14.5oz</t>
  </si>
  <si>
    <t>021333220057</t>
  </si>
  <si>
    <t>Fareway Whole Kernel Corn 15.25oz</t>
  </si>
  <si>
    <t>021333220330</t>
  </si>
  <si>
    <t>Fareway Whole Kernel Corn 8.75oz</t>
  </si>
  <si>
    <t>021333220361</t>
  </si>
  <si>
    <t>Fareway Whole Kernel Corn No Salt 15.25oz</t>
  </si>
  <si>
    <t>021333221764</t>
  </si>
  <si>
    <t>Fareway Whole Mushrooms 4.5oz</t>
  </si>
  <si>
    <t>021333220866</t>
  </si>
  <si>
    <t>Fareway Whole peeled Tomatoes 14.5oz</t>
  </si>
  <si>
    <t>021333220293</t>
  </si>
  <si>
    <t>Fareway Whole Potatoes 15oz</t>
  </si>
  <si>
    <t>021333223683</t>
  </si>
  <si>
    <t>Fareway Whole Spears Asparagus 15oz</t>
  </si>
  <si>
    <t>021333220712</t>
  </si>
  <si>
    <t>Fareway whole tomatoes 28oz</t>
  </si>
  <si>
    <t>638882002104</t>
  </si>
  <si>
    <t>Farmers Market Org Butternut Squash 15oz</t>
  </si>
  <si>
    <t>638882002005</t>
  </si>
  <si>
    <t>Farmers Market Org Pumpkin 15oz</t>
  </si>
  <si>
    <t>070672000516</t>
  </si>
  <si>
    <t>Festal Pumpkin 15oz</t>
  </si>
  <si>
    <t>042563601942</t>
  </si>
  <si>
    <t>Field Day Diced Peaches 4pk 4oz</t>
  </si>
  <si>
    <t>042563601966</t>
  </si>
  <si>
    <t>Field Day Diced Peaches Pears 4pk 4oz</t>
  </si>
  <si>
    <t>042563601959</t>
  </si>
  <si>
    <t>Field Day Diced Pears 4pk 4oz</t>
  </si>
  <si>
    <t>042563603922</t>
  </si>
  <si>
    <t>Field Day Org Applesauce 24oz</t>
  </si>
  <si>
    <t>042563603908</t>
  </si>
  <si>
    <t>Field Day Org Applesauce 4pk 4oz</t>
  </si>
  <si>
    <t>042563603830</t>
  </si>
  <si>
    <t>Field Day Org Cinnamon Applesauce 24oz</t>
  </si>
  <si>
    <t>042563603915</t>
  </si>
  <si>
    <t>Field Day Org Cinnamon Applesauce 4pk 4oz</t>
  </si>
  <si>
    <t>042563601744</t>
  </si>
  <si>
    <t>Field Day Org Cut Green Beans 14.5oz</t>
  </si>
  <si>
    <t>042563604004</t>
  </si>
  <si>
    <t>Field Day Org Diced Tomatoes 14.5oz</t>
  </si>
  <si>
    <t>042563604028</t>
  </si>
  <si>
    <t>Field Day Org Diced Tomatoes 28oz</t>
  </si>
  <si>
    <t>042563600907</t>
  </si>
  <si>
    <t>Field Day Org Green Peas 15oz</t>
  </si>
  <si>
    <t>042563603991</t>
  </si>
  <si>
    <t>Field Day Org Tomato Crushed Basil 28oz</t>
  </si>
  <si>
    <t>042563604035</t>
  </si>
  <si>
    <t>Field Day Org Tomato Juice 15oz</t>
  </si>
  <si>
    <t>042563604042</t>
  </si>
  <si>
    <t>Field Day Org Tomato Paste 6oz</t>
  </si>
  <si>
    <t>042563600891</t>
  </si>
  <si>
    <t>Field Day Org Whole Kernel Corn 15.25oz</t>
  </si>
  <si>
    <t>042563605124</t>
  </si>
  <si>
    <t>Field Day Organic Pumpkin 15oz</t>
  </si>
  <si>
    <t>036800221406</t>
  </si>
  <si>
    <t>Food Club Applesauce Natl Unsweetened 6pk 4oz</t>
  </si>
  <si>
    <t>036800362468</t>
  </si>
  <si>
    <t>Food Club Applesauce Unsweetened 23oz</t>
  </si>
  <si>
    <t>036800362444</t>
  </si>
  <si>
    <t>Food Club Applesauce Unsweetened 46oz</t>
  </si>
  <si>
    <t>036800012691</t>
  </si>
  <si>
    <t>Food Club Artichoke Hearts Quartered 14oz</t>
  </si>
  <si>
    <t>036800012684</t>
  </si>
  <si>
    <t>Food Club Artichoke Hearts Whole Small 14oz</t>
  </si>
  <si>
    <t>036800441996</t>
  </si>
  <si>
    <t>Food Club Asparagus Spears 15oz</t>
  </si>
  <si>
    <t>036800025141</t>
  </si>
  <si>
    <t>Food Club Asparagus Spears-cut 14.5oz</t>
  </si>
  <si>
    <t>036800577275</t>
  </si>
  <si>
    <t>Food Club Bartlett Pears Halves In Jc 8.25oz</t>
  </si>
  <si>
    <t>036800081147</t>
  </si>
  <si>
    <t>Food Club Beans Green Cut 8oz</t>
  </si>
  <si>
    <t>036800221147</t>
  </si>
  <si>
    <t>Food Club Beets Sliced 8.25oz</t>
  </si>
  <si>
    <t>036800439184</t>
  </si>
  <si>
    <t>Food Club Cherry Mixed Fruit In Jc 4pk 4oz</t>
  </si>
  <si>
    <t>036800465916</t>
  </si>
  <si>
    <t>Food Club Chili Start Crush Dice Tomatoes 15oz</t>
  </si>
  <si>
    <t>036800159990</t>
  </si>
  <si>
    <t>Food Club Chunky Mixed Fruit In Juice 15oz</t>
  </si>
  <si>
    <t>036800320710</t>
  </si>
  <si>
    <t>Food Club Corn Whole Kernel 15.25oz</t>
  </si>
  <si>
    <t>036800385146</t>
  </si>
  <si>
    <t>Food Club Corn Whole Kernel White 15.25oz</t>
  </si>
  <si>
    <t>036800145139</t>
  </si>
  <si>
    <t>Food Club Corn With Peppers 11oz</t>
  </si>
  <si>
    <t>036800363144</t>
  </si>
  <si>
    <t>Food Club Crisp And Sweet Corn 15.25oz</t>
  </si>
  <si>
    <t>036800490918</t>
  </si>
  <si>
    <t>Food Club Crushed Tomato No Salt 28oz</t>
  </si>
  <si>
    <t>036800777149</t>
  </si>
  <si>
    <t>Food Club Crushed Tomatoes 28oz</t>
  </si>
  <si>
    <t>036800085145</t>
  </si>
  <si>
    <t>Food Club Cut Green Beans 14.5oz</t>
  </si>
  <si>
    <t>036800441941</t>
  </si>
  <si>
    <t>Food Club Cut Green Beans 8.25oz</t>
  </si>
  <si>
    <t>036800155152</t>
  </si>
  <si>
    <t>Food Club Cut Wax Beans Golden 14.5oz</t>
  </si>
  <si>
    <t>036800445819</t>
  </si>
  <si>
    <t>Food Club Diced Beets 15oz</t>
  </si>
  <si>
    <t>036800445871</t>
  </si>
  <si>
    <t>Food Club Diced Carrots 14.5oz</t>
  </si>
  <si>
    <t>036800852501</t>
  </si>
  <si>
    <t>Food Club Diced Chilies Mild 4oz</t>
  </si>
  <si>
    <t>036800448469</t>
  </si>
  <si>
    <t>Food Club Diced Jalapenos 4oz</t>
  </si>
  <si>
    <t>036800064614</t>
  </si>
  <si>
    <t>Food Club Diced No Salt Tomatoes 14.5oz</t>
  </si>
  <si>
    <t>036800439160</t>
  </si>
  <si>
    <t>Food Club Diced Peaches In Jc 4pk 4oz</t>
  </si>
  <si>
    <t>036800439207</t>
  </si>
  <si>
    <t>Food Club Diced Pears In Juice 4pk 4oz</t>
  </si>
  <si>
    <t>036800050679</t>
  </si>
  <si>
    <t>Food Club Diced Tomatoes 28oz</t>
  </si>
  <si>
    <t>036800177666</t>
  </si>
  <si>
    <t>Food Club Diced Tomatoes Chili Ready 14.5oz</t>
  </si>
  <si>
    <t>036800177673</t>
  </si>
  <si>
    <t>036800465923</t>
  </si>
  <si>
    <t>Food Club Diced Tomatoes Green Chiles NS 10oz</t>
  </si>
  <si>
    <t>036800067288</t>
  </si>
  <si>
    <t>Food Club Diced Tomatoes Green Chilies 10oz</t>
  </si>
  <si>
    <t>036800067271</t>
  </si>
  <si>
    <t>Food Club Diced Tomatoes Green Chilies Orig 10oz</t>
  </si>
  <si>
    <t>036800362482</t>
  </si>
  <si>
    <t>Food Club Diced Tomatoes Habanero Pepps 10oz</t>
  </si>
  <si>
    <t>036800249035</t>
  </si>
  <si>
    <t>Food Club Diced Tomatoes Mex Style 14.5oz</t>
  </si>
  <si>
    <t>036800423404</t>
  </si>
  <si>
    <t>Food Club Diced Tomatoes No Salt 28oz</t>
  </si>
  <si>
    <t>036800333222</t>
  </si>
  <si>
    <t>Food Club Diced Tomatoes W Garlic 14.5oz</t>
  </si>
  <si>
    <t>036800034174</t>
  </si>
  <si>
    <t>Food Club Diced Tomatoes W Garlic Onion 14.5oz</t>
  </si>
  <si>
    <t>036800249028</t>
  </si>
  <si>
    <t>Food Club Diced Tomatoes W Lime Cilantro 14.5oz</t>
  </si>
  <si>
    <t>036800170254</t>
  </si>
  <si>
    <t>Food Club Diced White Potatoes 15oz</t>
  </si>
  <si>
    <t>036800333215</t>
  </si>
  <si>
    <t>Food Club Fire Roasted Diced Tomatoes 14.5oz</t>
  </si>
  <si>
    <t>036800095144</t>
  </si>
  <si>
    <t>Food Club French Cut Green Beans 14.5oz</t>
  </si>
  <si>
    <t>036800441965</t>
  </si>
  <si>
    <t>Food Club French Style Green Beans 8.25oz</t>
  </si>
  <si>
    <t>036800094147</t>
  </si>
  <si>
    <t>Food Club French Style Green Beans 8oz</t>
  </si>
  <si>
    <t>036800486829</t>
  </si>
  <si>
    <t>Food Club Fruit Cocktail in Jc 29oz</t>
  </si>
  <si>
    <t>036800159983</t>
  </si>
  <si>
    <t>Food Club Fruit Cocktail In Juice 15oz</t>
  </si>
  <si>
    <t>036800337374</t>
  </si>
  <si>
    <t>Food Club Fruit Cocktail In Juice 8.25oz</t>
  </si>
  <si>
    <t>036800355149</t>
  </si>
  <si>
    <t>Food Club Golden Whole Kernel Corn 15.25oz</t>
  </si>
  <si>
    <t>036800075160</t>
  </si>
  <si>
    <t>Food Club Green Beans Cut No Salt 14.5oz</t>
  </si>
  <si>
    <t>036800095168</t>
  </si>
  <si>
    <t>Food Club Green Beans French No Salt 14.5oz</t>
  </si>
  <si>
    <t>036800125148</t>
  </si>
  <si>
    <t>Food Club Green Beans, Whole 14.5oz</t>
  </si>
  <si>
    <t>036800161627</t>
  </si>
  <si>
    <t>Food Club Green Chiles Diced Mild 7oz</t>
  </si>
  <si>
    <t>036800160156</t>
  </si>
  <si>
    <t>Food Club Halved Peaches In Juice 15oz</t>
  </si>
  <si>
    <t>036800620445</t>
  </si>
  <si>
    <t>Food Club Italian Cut Green Beans 14.5oz</t>
  </si>
  <si>
    <t>036800439191</t>
  </si>
  <si>
    <t>Food Club Mandarin Oranges In Jc 4pk 4oz</t>
  </si>
  <si>
    <t>036800439153</t>
  </si>
  <si>
    <t>Food Club Mixed Fruit In Jc 4pk 4oz</t>
  </si>
  <si>
    <t>036800938502</t>
  </si>
  <si>
    <t>Food Club Mushroom Stems Pieces No Salt 4oz</t>
  </si>
  <si>
    <t>036800938441</t>
  </si>
  <si>
    <t>Food Club Mushrooms Sliced Jar 4.5oz</t>
  </si>
  <si>
    <t>036800921146</t>
  </si>
  <si>
    <t>Food Club Mushrooms Stems And Pieces 4oz</t>
  </si>
  <si>
    <t>036800923140</t>
  </si>
  <si>
    <t>Food Club Mushrooms Stems And Pieces 8oz</t>
  </si>
  <si>
    <t>036800160125</t>
  </si>
  <si>
    <t>Food Club Peach Slices In Juice 15oz</t>
  </si>
  <si>
    <t>036800547278</t>
  </si>
  <si>
    <t>Food Club Peaches Sliced In Juice 8.25oz</t>
  </si>
  <si>
    <t>036800160194</t>
  </si>
  <si>
    <t>Food Club Pears Bartlett Halves in Juice 15oz</t>
  </si>
  <si>
    <t>036800160224</t>
  </si>
  <si>
    <t>Food Club Pears Sliced In Juice 15oz</t>
  </si>
  <si>
    <t>036800335141</t>
  </si>
  <si>
    <t>Food Club Peas And Carrots 15oz</t>
  </si>
  <si>
    <t>036800447141</t>
  </si>
  <si>
    <t>036800331150</t>
  </si>
  <si>
    <t>Food Club Peas And Carrots 8.5oz</t>
  </si>
  <si>
    <t>036800466647</t>
  </si>
  <si>
    <t>Food Club Peeled Tomato Strips W Basil 28oz</t>
  </si>
  <si>
    <t>036800120464</t>
  </si>
  <si>
    <t>Food Club Petite Diced Tom Chilis 14.5oz</t>
  </si>
  <si>
    <t>036800490901</t>
  </si>
  <si>
    <t>Food Club Petite Diced Tom No Salt 14.5oz</t>
  </si>
  <si>
    <t>036800445802</t>
  </si>
  <si>
    <t>Food Club Petite Young Sweet Peas 15oz</t>
  </si>
  <si>
    <t>036800643253</t>
  </si>
  <si>
    <t>Food Club Pineapple Chunks 20oz</t>
  </si>
  <si>
    <t>036800446557</t>
  </si>
  <si>
    <t>Food Club Pineapple Chunks In Jc 20oz</t>
  </si>
  <si>
    <t>036800643277</t>
  </si>
  <si>
    <t>Food Club Pineapple Crushed 20oz</t>
  </si>
  <si>
    <t>036800643239</t>
  </si>
  <si>
    <t>Food Club Pineapple Slices 20oz</t>
  </si>
  <si>
    <t>036800439146</t>
  </si>
  <si>
    <t>Food Club Pineapple Tidbits In Jc 4pk 4oz</t>
  </si>
  <si>
    <t>036800185142</t>
  </si>
  <si>
    <t>Food Club Pumpkin 15oz</t>
  </si>
  <si>
    <t>036800895195</t>
  </si>
  <si>
    <t>Food Club Pumpkin Solid Pack 29oz</t>
  </si>
  <si>
    <t>036800441873</t>
  </si>
  <si>
    <t>Food Club Sliced Beets 15oz</t>
  </si>
  <si>
    <t>036800225152</t>
  </si>
  <si>
    <t>Food Club Sliced Beets No Salt 15oz</t>
  </si>
  <si>
    <t>036800315143</t>
  </si>
  <si>
    <t>Food Club Sliced Carrot 14.5oz</t>
  </si>
  <si>
    <t>036800311145</t>
  </si>
  <si>
    <t>Food Club Sliced Carrots 8.25oz</t>
  </si>
  <si>
    <t>036800315174</t>
  </si>
  <si>
    <t>Food Club Sliced Carrots No Salt 14.5oz</t>
  </si>
  <si>
    <t>036800911147</t>
  </si>
  <si>
    <t>Food Club Sliced Mushrooms 4oz</t>
  </si>
  <si>
    <t>036800065338</t>
  </si>
  <si>
    <t>Food Club Sliced Peaches In Pear Juice 29oz</t>
  </si>
  <si>
    <t>036800445413</t>
  </si>
  <si>
    <t>Food Club Sliced Water Chestnuts 8oz</t>
  </si>
  <si>
    <t>036800835146</t>
  </si>
  <si>
    <t>Food Club Sliced White Potatoes 15oz</t>
  </si>
  <si>
    <t>036800515147</t>
  </si>
  <si>
    <t>Food Club Small Early Peas 15oz</t>
  </si>
  <si>
    <t>036800511149</t>
  </si>
  <si>
    <t>Food Club Small Early Peas 8.5oz</t>
  </si>
  <si>
    <t>036800775145</t>
  </si>
  <si>
    <t>Food Club Stewed Tomatoes 14.5oz</t>
  </si>
  <si>
    <t>036800775121</t>
  </si>
  <si>
    <t>036800050662</t>
  </si>
  <si>
    <t>Food Club Stewed Tomatoes 28oz</t>
  </si>
  <si>
    <t>036800565142</t>
  </si>
  <si>
    <t>Food Club Sweet Peas 15oz</t>
  </si>
  <si>
    <t>036800561144</t>
  </si>
  <si>
    <t>Food Club Sweet Peas 8oz</t>
  </si>
  <si>
    <t>036800565166</t>
  </si>
  <si>
    <t>Food Club Sweet Peas No Salt 15oz</t>
  </si>
  <si>
    <t>036800330207</t>
  </si>
  <si>
    <t>Food Club Tomato Diced W Gr Chilies 10oz</t>
  </si>
  <si>
    <t>036800814974</t>
  </si>
  <si>
    <t>Food Club Tomato Paste 12oz</t>
  </si>
  <si>
    <t>036800814981</t>
  </si>
  <si>
    <t>Food Club Tomato Paste 6oz</t>
  </si>
  <si>
    <t>036800133679</t>
  </si>
  <si>
    <t>Food Club Tomato Petite Diced 28oz</t>
  </si>
  <si>
    <t>036800815032</t>
  </si>
  <si>
    <t>Food Club Tomato Puree 29oz</t>
  </si>
  <si>
    <t>036800794146</t>
  </si>
  <si>
    <t>Food Club Tomato Sauce 15oz</t>
  </si>
  <si>
    <t>036800792135</t>
  </si>
  <si>
    <t>Food Club Tomato Sauce 29oz</t>
  </si>
  <si>
    <t>036800792128</t>
  </si>
  <si>
    <t>Food Club Tomato Sauce 8oz</t>
  </si>
  <si>
    <t>036800490932</t>
  </si>
  <si>
    <t>Food Club Tomato Sauce Italian Style 8oz</t>
  </si>
  <si>
    <t>036800423428</t>
  </si>
  <si>
    <t>Food Club Tomato Sauce No Salt Added 15oz</t>
  </si>
  <si>
    <t>036800423411</t>
  </si>
  <si>
    <t>Food Club Tomato Sauce No Salt Added 28oz</t>
  </si>
  <si>
    <t>036800614925</t>
  </si>
  <si>
    <t>Food Club Tomato Sauce No Salt Added 8oz</t>
  </si>
  <si>
    <t>036800248991</t>
  </si>
  <si>
    <t>Food Club Tomatoes Crushed 15oz</t>
  </si>
  <si>
    <t>036800768192</t>
  </si>
  <si>
    <t>Food Club Tomatoes Diced 15oz</t>
  </si>
  <si>
    <t>036800068988</t>
  </si>
  <si>
    <t>Food Club Tomatoes Petite Diced 14.5oz</t>
  </si>
  <si>
    <t>036800439177</t>
  </si>
  <si>
    <t>Food Club Tropical Fruit Cups 4pk</t>
  </si>
  <si>
    <t>036800441880</t>
  </si>
  <si>
    <t>Food Club Whole Beets 15oz</t>
  </si>
  <si>
    <t>036800351141</t>
  </si>
  <si>
    <t>Food Club Whole Gold Corn 8.75oz</t>
  </si>
  <si>
    <t>036800142312</t>
  </si>
  <si>
    <t>Food Club Whole Kernel Corn 11oz</t>
  </si>
  <si>
    <t>036800356177</t>
  </si>
  <si>
    <t>Food Club Whole Kernel Corn No Salt 15.25oz</t>
  </si>
  <si>
    <t>036800901155</t>
  </si>
  <si>
    <t>Food Club Whole Mushrooms 4oz</t>
  </si>
  <si>
    <t>036800938342</t>
  </si>
  <si>
    <t>Food Club Whole Mushrooms Jar 4.5oz</t>
  </si>
  <si>
    <t>036800768147</t>
  </si>
  <si>
    <t>Food Club Whole Peeled Tomatoes 28oz</t>
  </si>
  <si>
    <t>036800466630</t>
  </si>
  <si>
    <t>Food Club Whole Peeled Tomatoes W Basil 28oz</t>
  </si>
  <si>
    <t>036800765146</t>
  </si>
  <si>
    <t>Food Club Whole Tomatoes 14.5oz</t>
  </si>
  <si>
    <t>036800765160</t>
  </si>
  <si>
    <t>Food Club Whole Tomatoes No Salt 14.5oz</t>
  </si>
  <si>
    <t>036800445406</t>
  </si>
  <si>
    <t>Food Club Whole Water Chestnuts 8oz</t>
  </si>
  <si>
    <t>036800825147</t>
  </si>
  <si>
    <t>Food Club Whole White Potatoes 15oz</t>
  </si>
  <si>
    <t>034700048369</t>
  </si>
  <si>
    <t>Freshlike Crinkle Sliced Carrots 14.5oz</t>
  </si>
  <si>
    <t>034700044064</t>
  </si>
  <si>
    <t>Freshlike Cut Green Beans 14.5oz</t>
  </si>
  <si>
    <t>034700050461</t>
  </si>
  <si>
    <t>Freshlike Cut Leaf Spinach 13.5oz</t>
  </si>
  <si>
    <t>034700044262</t>
  </si>
  <si>
    <t>Freshlike French Style Green Beans 14.5oz</t>
  </si>
  <si>
    <t>034700048062</t>
  </si>
  <si>
    <t xml:space="preserve">Freshlike Gold White Corn 15.25OZ  </t>
  </si>
  <si>
    <t>034700048864</t>
  </si>
  <si>
    <t>Freshlike No Salt Whole Kernel Corn 15.25oz</t>
  </si>
  <si>
    <t>034700049861</t>
  </si>
  <si>
    <t xml:space="preserve">Freshlike Selects Petite Swt Peas 15OZ  </t>
  </si>
  <si>
    <t>034700047805</t>
  </si>
  <si>
    <t xml:space="preserve">Freshlike Selects White Corn 15.25OZ  </t>
  </si>
  <si>
    <t>034700044668</t>
  </si>
  <si>
    <t xml:space="preserve">Freshlike Selects Whole Grn Bean 14.5OZ  </t>
  </si>
  <si>
    <t>034700045764</t>
  </si>
  <si>
    <t>Freshlike Small Sliced Beets 15oz</t>
  </si>
  <si>
    <t>034700049267</t>
  </si>
  <si>
    <t>Freshlike Sweet Corn Diced Peppers 15.25oz</t>
  </si>
  <si>
    <t>034700050065</t>
  </si>
  <si>
    <t xml:space="preserve">Freshlike Sweet Peas Onions 15OZ  </t>
  </si>
  <si>
    <t>034700049465</t>
  </si>
  <si>
    <t>Freshlike Tender Garden Peas 14.5oz</t>
  </si>
  <si>
    <t>034700049069</t>
  </si>
  <si>
    <t>Freshlike Whole Kernel Sweet Corn 15.25oz</t>
  </si>
  <si>
    <t>036800097117</t>
  </si>
  <si>
    <t>Full Circle Market Crushed Tomatoes 28oz</t>
  </si>
  <si>
    <t>036800088702</t>
  </si>
  <si>
    <t>Full Circle Market Natural Applesauce 6pk 4oz</t>
  </si>
  <si>
    <t>036800036116</t>
  </si>
  <si>
    <t>Full Circle Market Org  Corn Whl Kernel 15oz</t>
  </si>
  <si>
    <t>036800475526</t>
  </si>
  <si>
    <t>Full Circle Market Org Diced Peaches 4pk 4oz</t>
  </si>
  <si>
    <t>036800285033</t>
  </si>
  <si>
    <t>Full Circle Market Org Diced Pears 4pk 4oz</t>
  </si>
  <si>
    <t>036800180048</t>
  </si>
  <si>
    <t>Full Circle Market Org Diced Tomato NS 14.5oz</t>
  </si>
  <si>
    <t>036800093041</t>
  </si>
  <si>
    <t>Full Circle Market Org Diced Tomatoes 14.5oz</t>
  </si>
  <si>
    <t>036800036109</t>
  </si>
  <si>
    <t>Full Circle Market Org Frnch Grn Bean 14.5oz</t>
  </si>
  <si>
    <t>036800216686</t>
  </si>
  <si>
    <t>036800036093</t>
  </si>
  <si>
    <t>Full Circle Market Org Green Beans 15.25oz</t>
  </si>
  <si>
    <t>036800379480</t>
  </si>
  <si>
    <t>Full Circle Market Org Mushrm Stem Piece 7oz</t>
  </si>
  <si>
    <t>036800379435</t>
  </si>
  <si>
    <t>Full Circle Market Org Peach Slices 15oz</t>
  </si>
  <si>
    <t>036800285026</t>
  </si>
  <si>
    <t>Full Circle Market Org Peaches 4pk 4oz</t>
  </si>
  <si>
    <t>036800475557</t>
  </si>
  <si>
    <t>Full Circle Market Org Peaches Pears 4pk 4oz</t>
  </si>
  <si>
    <t>036800285040</t>
  </si>
  <si>
    <t>036800152519</t>
  </si>
  <si>
    <t>Full Circle Market Org Pear Halves 15oz</t>
  </si>
  <si>
    <t>036800152526</t>
  </si>
  <si>
    <t>Full Circle Market Org Pear Slices 15oz</t>
  </si>
  <si>
    <t>036800475533</t>
  </si>
  <si>
    <t>Full Circle Market Org Pears 4pk 4oz</t>
  </si>
  <si>
    <t>036800456877</t>
  </si>
  <si>
    <t>Full Circle Market Org Pineapple Chunks 14oz</t>
  </si>
  <si>
    <t>036800456860</t>
  </si>
  <si>
    <t>Full Circle Market Org Pineapple Slices 14oz</t>
  </si>
  <si>
    <t>036800216679</t>
  </si>
  <si>
    <t>Full Circle Market Org Sweet Corn 15.25oz</t>
  </si>
  <si>
    <t>036800036130</t>
  </si>
  <si>
    <t>Full Circle Market Org Sweet Peas 15.25oz</t>
  </si>
  <si>
    <t>036800097209</t>
  </si>
  <si>
    <t>Full Circle Market Org Tomato Paste 6oz</t>
  </si>
  <si>
    <t>036800056114</t>
  </si>
  <si>
    <t>Full Circle Market Org Tomato Puree 28oz</t>
  </si>
  <si>
    <t>036800056091</t>
  </si>
  <si>
    <t>Full Circle Market Org Tomatoes Crush NS 28oz</t>
  </si>
  <si>
    <t>036800043077</t>
  </si>
  <si>
    <t>Full Circle Market Org Tomatoes Diced 14.5oz</t>
  </si>
  <si>
    <t>036800132917</t>
  </si>
  <si>
    <t>Full Circle Market Org Tomatoes Whole 28oz</t>
  </si>
  <si>
    <t>036800415546</t>
  </si>
  <si>
    <t>Full Circle Market Org Unswtnd Applesauce 23oz</t>
  </si>
  <si>
    <t>036800466661</t>
  </si>
  <si>
    <t>Full Circle Market Org Whole Tomatoes 28oz</t>
  </si>
  <si>
    <t>036800097193</t>
  </si>
  <si>
    <t>Full Circle Market Organic Diced Tomatoes 28oz</t>
  </si>
  <si>
    <t>036800420977</t>
  </si>
  <si>
    <t>Full Circle Market Organic Pumpkin 15oz</t>
  </si>
  <si>
    <t>036800466678</t>
  </si>
  <si>
    <t>Full Circle Org Crushed Tomatoes 28oz</t>
  </si>
  <si>
    <t>817142020007</t>
  </si>
  <si>
    <t>Full Green Veggie Rice Cauli shelf stable 7oz</t>
  </si>
  <si>
    <t>817142020168</t>
  </si>
  <si>
    <t>Full Green Veggie Rice Shelf Stable 7oz</t>
  </si>
  <si>
    <t>817142020144</t>
  </si>
  <si>
    <t>Full Green Veggie Rice Swt Pot Shelf Stable 7oz</t>
  </si>
  <si>
    <t>071140552063</t>
  </si>
  <si>
    <t>Geisha Bamboo Shoots Strips 8oz</t>
  </si>
  <si>
    <t>071140664025</t>
  </si>
  <si>
    <t>Geisha Edamame 8oz</t>
  </si>
  <si>
    <t>071140552018</t>
  </si>
  <si>
    <t>Geisha Geisha Bamboo Shoots 8oz</t>
  </si>
  <si>
    <t>071140552308</t>
  </si>
  <si>
    <t>Geisha Geisha Bean Sprouts 14.5oz</t>
  </si>
  <si>
    <t>071140501054</t>
  </si>
  <si>
    <t>Geisha Geisha P&amp;S Mushrooms 4oz</t>
  </si>
  <si>
    <t>071140551509</t>
  </si>
  <si>
    <t>Geisha Geisha Water Chestnuts SL 8oz</t>
  </si>
  <si>
    <t>071140551004</t>
  </si>
  <si>
    <t>Geisha Geisha Water Chestnuts WH 8oz</t>
  </si>
  <si>
    <t>071140509050</t>
  </si>
  <si>
    <t>Geisha Mixed Mushroom 6.5oz</t>
  </si>
  <si>
    <t>071140552407</t>
  </si>
  <si>
    <t>Geisha Mixed Stir Fry Vegetables 14.5oz</t>
  </si>
  <si>
    <t>071140413050</t>
  </si>
  <si>
    <t>Geisha Pineapple Chunk 20oz</t>
  </si>
  <si>
    <t>071140413159</t>
  </si>
  <si>
    <t>Geisha Pineapple Crushed 20oz</t>
  </si>
  <si>
    <t>071140413005</t>
  </si>
  <si>
    <t>Geisha Pineapple Whole Sliced 20oz</t>
  </si>
  <si>
    <t>071140502051</t>
  </si>
  <si>
    <t>Geisha Shiitake Mushrooms Sliced 6.5oz</t>
  </si>
  <si>
    <t>071140551615</t>
  </si>
  <si>
    <t>Geisha Water Chestnuts Diced 8oz</t>
  </si>
  <si>
    <t>071140552506</t>
  </si>
  <si>
    <t>Geisha Whole Baby Corn 14.5oz</t>
  </si>
  <si>
    <t>085239057414</t>
  </si>
  <si>
    <t>GGather Diced Pimiento 4oz</t>
  </si>
  <si>
    <t>085239088944</t>
  </si>
  <si>
    <t>GGather Org Pumpkin 15oz</t>
  </si>
  <si>
    <t>085239171745</t>
  </si>
  <si>
    <t>GGather Pumpkin 15oz</t>
  </si>
  <si>
    <t>085239057407</t>
  </si>
  <si>
    <t>GGather Slice Pimiento 4oz</t>
  </si>
  <si>
    <t>085239045176</t>
  </si>
  <si>
    <t>GGather Strawbrry Applsauce 24oz</t>
  </si>
  <si>
    <t>085239045145</t>
  </si>
  <si>
    <t>GGather Unsweet Applsce Cups 6pk</t>
  </si>
  <si>
    <t>070475000423</t>
  </si>
  <si>
    <t xml:space="preserve">Giorgio Button Mushrooms 7OZ  </t>
  </si>
  <si>
    <t>070475000454</t>
  </si>
  <si>
    <t>Giorgio Chunky Portabella Mushroom 4oz</t>
  </si>
  <si>
    <t>070475000324</t>
  </si>
  <si>
    <t>Giorgio Org Slc Mushrooms 4oz</t>
  </si>
  <si>
    <t>070475000300</t>
  </si>
  <si>
    <t>Giorgio Org SP Mushrooms 4oz</t>
  </si>
  <si>
    <t>070475001444</t>
  </si>
  <si>
    <t>Giorgio Piece Stem No Salt Mushroom 4oz</t>
  </si>
  <si>
    <t>070475000416</t>
  </si>
  <si>
    <t>Giorgio Pieces Stems Mushrooms 4oz</t>
  </si>
  <si>
    <t>070475000812</t>
  </si>
  <si>
    <t>Giorgio Pieces Stems Mushrooms 8oz</t>
  </si>
  <si>
    <t>070475065071</t>
  </si>
  <si>
    <t>Giorgio Shtk Mushrooms 6oz</t>
  </si>
  <si>
    <t>070475000430</t>
  </si>
  <si>
    <t>Giorgio Slc Btn Mushrooms 4oz</t>
  </si>
  <si>
    <t>070475063046</t>
  </si>
  <si>
    <t>Giorgio Slcd Mushrooms 4.5oz</t>
  </si>
  <si>
    <t>070475064043</t>
  </si>
  <si>
    <t>Giorgio Slcd Mushrooms 6oz</t>
  </si>
  <si>
    <t>070475062049</t>
  </si>
  <si>
    <t>Giorgio Whole Mushrooms 4.5oz</t>
  </si>
  <si>
    <t>085239045183</t>
  </si>
  <si>
    <t>Good Gather Applesauce Unsweetened 46oz</t>
  </si>
  <si>
    <t>085239042847</t>
  </si>
  <si>
    <t>Good Gather Applesauce Unsweetened Organic 23oz</t>
  </si>
  <si>
    <t>085239116838</t>
  </si>
  <si>
    <t>Good Gather Corn LS 15.25OZ</t>
  </si>
  <si>
    <t>085239103180</t>
  </si>
  <si>
    <t>Good Gather Corn LS Super Swt 15.25OZ</t>
  </si>
  <si>
    <t>085239110843</t>
  </si>
  <si>
    <t xml:space="preserve">Good Gather CRUSHED TOMATOES 28OZ </t>
  </si>
  <si>
    <t>085239116289</t>
  </si>
  <si>
    <t>Good Gather Cut Green Beans 14.5oz</t>
  </si>
  <si>
    <t>085239116883</t>
  </si>
  <si>
    <t>Good Gather Cut Green Beans 14.5OZ</t>
  </si>
  <si>
    <t>085239103210</t>
  </si>
  <si>
    <t>085239116296</t>
  </si>
  <si>
    <t>Good Gather Cut Green Beans less sod 14.5oz</t>
  </si>
  <si>
    <t>Good Gather Cut Green Beans Low Sodium 14.5OZ</t>
  </si>
  <si>
    <t>085239116906</t>
  </si>
  <si>
    <t>Good Gather Cut Green Beans No Salt 14.5OZ</t>
  </si>
  <si>
    <t>085239103241</t>
  </si>
  <si>
    <t>085239110744</t>
  </si>
  <si>
    <t xml:space="preserve">Good Gather DICED TOMATOES 14.5OZ </t>
  </si>
  <si>
    <t>085239110799</t>
  </si>
  <si>
    <t xml:space="preserve">Good Gather DICED TOMATOES 28OZ   </t>
  </si>
  <si>
    <t>085239103272</t>
  </si>
  <si>
    <t>Good Gather French Green Beans NS 14.5OZ</t>
  </si>
  <si>
    <t>085239116524</t>
  </si>
  <si>
    <t>Good Gather French Style Green Beans 14.5oz</t>
  </si>
  <si>
    <t>085239116999</t>
  </si>
  <si>
    <t>Good Gather French Style Green Beans 14.5OZ</t>
  </si>
  <si>
    <t>085239116937</t>
  </si>
  <si>
    <t>085239103265</t>
  </si>
  <si>
    <t>085239116241</t>
  </si>
  <si>
    <t>Good Gather Gold Whole Kernel Corn 15.25oz</t>
  </si>
  <si>
    <t>085239176504</t>
  </si>
  <si>
    <t>Good Gather Mushroom Pieces Stems 6.5oz</t>
  </si>
  <si>
    <t>085239116395</t>
  </si>
  <si>
    <t>Good Gather No Salt Cut Green Beans 14.5oz</t>
  </si>
  <si>
    <t>085239116661</t>
  </si>
  <si>
    <t>Good Gather No Salt Fr Green Beans 14.5oz</t>
  </si>
  <si>
    <t>085239116265</t>
  </si>
  <si>
    <t xml:space="preserve">Good Gather NS Whole Kernel Corn 15.25oz </t>
  </si>
  <si>
    <t>085239103166</t>
  </si>
  <si>
    <t>Good Gather Org No Salt Fr Green Beans 15oz</t>
  </si>
  <si>
    <t>085239103142</t>
  </si>
  <si>
    <t>Good Gather Org No Salt Sweet Peas 15oz</t>
  </si>
  <si>
    <t>085239103159</t>
  </si>
  <si>
    <t>Good Gather Org NS Cut Green Beans 14.5oz</t>
  </si>
  <si>
    <t>085239103135</t>
  </si>
  <si>
    <t>Good Gather Org NS Whole Kernel Corn 15oz</t>
  </si>
  <si>
    <t>085239176498</t>
  </si>
  <si>
    <t>Good Gather Quartered Artichoke Hearts 14oz</t>
  </si>
  <si>
    <t>085239116722</t>
  </si>
  <si>
    <t>Good Gather Sliced Beets 14.5oz</t>
  </si>
  <si>
    <t>085239117026</t>
  </si>
  <si>
    <t>Good Gather Sliced Beets 15OZ</t>
  </si>
  <si>
    <t>085239103395</t>
  </si>
  <si>
    <t>085239116715</t>
  </si>
  <si>
    <t>Good Gather Sliced Carrots 14.5oz</t>
  </si>
  <si>
    <t>085239117019</t>
  </si>
  <si>
    <t>Good Gather Sliced Carrots 14.5OZ</t>
  </si>
  <si>
    <t>085239103333</t>
  </si>
  <si>
    <t>085239116746</t>
  </si>
  <si>
    <t>Good Gather Sweet Corn Golden Whole 15.25OZ</t>
  </si>
  <si>
    <t>085239116852</t>
  </si>
  <si>
    <t>Good Gather Sweet Corn No Salt 15.25OZ</t>
  </si>
  <si>
    <t>085239103173</t>
  </si>
  <si>
    <t>Good Gather Sweet Golden White Corn 15.25OZ</t>
  </si>
  <si>
    <t>085239116708</t>
  </si>
  <si>
    <t>Good Gather SWEET PEAS 15OZ</t>
  </si>
  <si>
    <t>085239103197</t>
  </si>
  <si>
    <t>Good Gather Sweet Whole Corn 15.25OZ</t>
  </si>
  <si>
    <t>085239110720</t>
  </si>
  <si>
    <t xml:space="preserve">Good Gather TOMATO PASTE 12OZ     </t>
  </si>
  <si>
    <t>085239110706</t>
  </si>
  <si>
    <t xml:space="preserve">Good Gather TOMATO PASTE 6OZ      </t>
  </si>
  <si>
    <t>085239110676</t>
  </si>
  <si>
    <t xml:space="preserve">Good Gather TOMATO SAUCE 15OZ     </t>
  </si>
  <si>
    <t>085239110683</t>
  </si>
  <si>
    <t xml:space="preserve">Good Gather TOMATO SAUCE 29OZ     </t>
  </si>
  <si>
    <t>085239110669</t>
  </si>
  <si>
    <t xml:space="preserve">Good Gather TOMATO SAUCE 8OZ      </t>
  </si>
  <si>
    <t>085239110782</t>
  </si>
  <si>
    <t>Good Gather TOMATOES DICED CHILI RDY 14.5OZ</t>
  </si>
  <si>
    <t>085239110751</t>
  </si>
  <si>
    <t>Good Gather TOMATOES DICED RSTD GRLC 14.5OZ</t>
  </si>
  <si>
    <t>085239110768</t>
  </si>
  <si>
    <t xml:space="preserve">Good Gather TOMATOES PETITE DICED 14.5OZ   </t>
  </si>
  <si>
    <t>085239110805</t>
  </si>
  <si>
    <t xml:space="preserve">Good Gather TOMATOES PETITE DICED 28OZ     </t>
  </si>
  <si>
    <t>085239110836</t>
  </si>
  <si>
    <t xml:space="preserve">Good Gather TOMATOES WHOLE PEELED 28OZ     </t>
  </si>
  <si>
    <t>085239116258</t>
  </si>
  <si>
    <t>Good Gather Whole Corn red sodium 15.25oz</t>
  </si>
  <si>
    <t>085239116494</t>
  </si>
  <si>
    <t>Good Gather Whole Green Beans 14.5oz</t>
  </si>
  <si>
    <t>085239116920</t>
  </si>
  <si>
    <t>Good Gather Whole Green Beans 14.5OZ</t>
  </si>
  <si>
    <t>085239103258</t>
  </si>
  <si>
    <t>850942004006</t>
  </si>
  <si>
    <t>Goode Foods Golden Corn cnd 15.25oz</t>
  </si>
  <si>
    <t>850942004143</t>
  </si>
  <si>
    <t>Goode Foods Green Beans cnd 14.5oz</t>
  </si>
  <si>
    <t>850942004150</t>
  </si>
  <si>
    <t>Goode Foods Mix Vegetables cnd 15oz</t>
  </si>
  <si>
    <t>850942004136</t>
  </si>
  <si>
    <t>Goode Foods Sweet Peas cnd 15oz</t>
  </si>
  <si>
    <t>GOYA  PIQUILLO PIMIENTOS 7oz JAR</t>
  </si>
  <si>
    <t>041331039192</t>
  </si>
  <si>
    <t>GOYA ARTICHOKE HEARTS 14 oz CAN</t>
  </si>
  <si>
    <t>GOYA CRUSHED TOMATILLOS 26oz CAN</t>
  </si>
  <si>
    <t>041331125390</t>
  </si>
  <si>
    <t>GOYA CUT GREEN BEANS 14.5 oz CAN</t>
  </si>
  <si>
    <t>GOYA CUT GREEN BEANS 8 oz CAN</t>
  </si>
  <si>
    <t>041331028455</t>
  </si>
  <si>
    <t>GOYA DICED GREEN CHILES 4 oz CAN</t>
  </si>
  <si>
    <t>041331028547</t>
  </si>
  <si>
    <t>GOYA DICED GREEN CHILES 7 oz CAN</t>
  </si>
  <si>
    <t>041331039093</t>
  </si>
  <si>
    <t>GOYA DICED RED TOMATOES 14.5oz CAN</t>
  </si>
  <si>
    <t xml:space="preserve">GOYA FANCY PIMIENTOS 11.5 oz JAR </t>
  </si>
  <si>
    <t>GOYA FANCY PIMIENTOS 14oz CAN</t>
  </si>
  <si>
    <t xml:space="preserve">GOYA FANCY PIMIENTOS 6.5 oz JAR </t>
  </si>
  <si>
    <t>GOYA FANCY PIMIENTOS 7oz CAN</t>
  </si>
  <si>
    <t>GOYA FRENCH CUT GREEN BEAN 8.5oz CAN</t>
  </si>
  <si>
    <t>GOYA FRENCH GREEN BEANS 14.5oz CAN</t>
  </si>
  <si>
    <t>GOYA GREEN ASPARAGUS  12oz JAR</t>
  </si>
  <si>
    <t xml:space="preserve">GOYA HEARTS OF PALM CUT 14.1oz CAN </t>
  </si>
  <si>
    <t>GOYA HEARTS OF PALM WHOLE 14.1oz CAN</t>
  </si>
  <si>
    <t>GOYA LOW SOD SLICED BEETS 15oz CAN</t>
  </si>
  <si>
    <t>GOYA LOW SOD WHL KERNEL CORN 15.25oz CAN</t>
  </si>
  <si>
    <t>041331022033</t>
  </si>
  <si>
    <t>GOYA ORG CUT GREEN BEANS 14.5oz CAN</t>
  </si>
  <si>
    <t>041331022040</t>
  </si>
  <si>
    <t>041331022019</t>
  </si>
  <si>
    <t>GOYA ORG TENDER SWEET PEAS 15oz CAN</t>
  </si>
  <si>
    <t>041331022002</t>
  </si>
  <si>
    <t>GOYA PEAS &amp; CARROTS 8.5 oz CAN</t>
  </si>
  <si>
    <t>GOYA PEAS CARROTS 15 oz CAN</t>
  </si>
  <si>
    <t>041331039260</t>
  </si>
  <si>
    <t>GOYA ROASTED PIMIENTOS 12oz JAR</t>
  </si>
  <si>
    <t>041331125697</t>
  </si>
  <si>
    <t>GOYA SLICED BEETS 15 oz CAN</t>
  </si>
  <si>
    <t>GOYA SLICED BEETS 8.25oz CAN</t>
  </si>
  <si>
    <t>GOYA SLICED CARROTS 14.5oz CAN</t>
  </si>
  <si>
    <t>041331025843</t>
  </si>
  <si>
    <t>GOYA SLICED MUSHROOM 4.5oz JAR</t>
  </si>
  <si>
    <t>GOYA SLICED MUSHROOMS 4oz CAN</t>
  </si>
  <si>
    <t>GOYA SLICED PIMIENTOS 4 oz JAR</t>
  </si>
  <si>
    <t>GOYA SWEET GREEN PEAS 10.5oz CAN</t>
  </si>
  <si>
    <t>GOYA TENDER CACTUS 30oz CAN</t>
  </si>
  <si>
    <t>GOYA TENDER SWEET PEA 8oz CAN</t>
  </si>
  <si>
    <t>GOYA TENDER SWEET PEAS 15oz CAN</t>
  </si>
  <si>
    <t>041331039680</t>
  </si>
  <si>
    <t>GOYA TOMATO PASTE 18 oz CAN</t>
  </si>
  <si>
    <t>GOYA TOMATO PASTE 28 oz CAN</t>
  </si>
  <si>
    <t>GOYA TOMATO PASTE 6 oz CAN</t>
  </si>
  <si>
    <t>041331039635</t>
  </si>
  <si>
    <t>Goya Tomato Sauce 15oz</t>
  </si>
  <si>
    <t>041331039482</t>
  </si>
  <si>
    <t>Goya Tomato Sauce 8oz</t>
  </si>
  <si>
    <t>GOYA TOMATO SAUCE 8oz CAN</t>
  </si>
  <si>
    <t>GOYA WHITE ASPARAGUS 12oz JAR</t>
  </si>
  <si>
    <t>041331039222</t>
  </si>
  <si>
    <t>GOYA WHL CRUSHED TOMATOES 28oz CAN</t>
  </si>
  <si>
    <t>041331124614</t>
  </si>
  <si>
    <t>GOYA WHOLE GREEN PEAS 15.5oz CAN</t>
  </si>
  <si>
    <t>GOYA WHOLE KERNEL CORN 15.25oz CAN</t>
  </si>
  <si>
    <t>041331022736</t>
  </si>
  <si>
    <t>GOYA WHOLE KERNEL CORN 29oz CAN</t>
  </si>
  <si>
    <t>GOYA WHOLE KERNEL CORN 8.75oz CAN</t>
  </si>
  <si>
    <t>041331025829</t>
  </si>
  <si>
    <t>GOYA WHOLE MUSHROOM 4.5oz JAR</t>
  </si>
  <si>
    <t>GOYA WHOLE MUSHROOMS 4oz CAN</t>
  </si>
  <si>
    <t>GOYA WHOLE PIMIENTOS 4 oz JAR</t>
  </si>
  <si>
    <t>041331039178</t>
  </si>
  <si>
    <t>GOYA WHOLE RED TOMATOES 28oz CAN</t>
  </si>
  <si>
    <t>GOYA WHOLE TOMATILLOS 26oz CAN</t>
  </si>
  <si>
    <t>GOYA YUCA CASSAVA 14 oz CAN</t>
  </si>
  <si>
    <t>GOYA YUCA CASSAVA 28 oz CAN</t>
  </si>
  <si>
    <t>078742231228</t>
  </si>
  <si>
    <t>Great Value Artichoke Heart Qurtrd 13.75oz</t>
  </si>
  <si>
    <t>078742231242</t>
  </si>
  <si>
    <t>Great Value Artichoke Hearts 13.75oz</t>
  </si>
  <si>
    <t>078742231259</t>
  </si>
  <si>
    <t>078742114279</t>
  </si>
  <si>
    <t>GREAT VALUE ASPARAGUS CUT SPEARS 14.5OZ</t>
  </si>
  <si>
    <t>605388186591</t>
  </si>
  <si>
    <t>GREAT VALUE ASPARAGUS SPEARS 15OZ</t>
  </si>
  <si>
    <t>078742157993</t>
  </si>
  <si>
    <t>Great Value Cherry Mixed Fruit Cups 16oz</t>
  </si>
  <si>
    <t>078742236216</t>
  </si>
  <si>
    <t>Great Value Cherry Mixed Fruit Cups 48oz</t>
  </si>
  <si>
    <t>078742020983</t>
  </si>
  <si>
    <t>Great Value Chili Ready Tomatoes 14.5oz</t>
  </si>
  <si>
    <t>078742059235</t>
  </si>
  <si>
    <t>Great Value Chop Green Chili Pepper  4oz</t>
  </si>
  <si>
    <t>078742369693</t>
  </si>
  <si>
    <t>GREAT VALUE CHUNK PINEAPPLE 20OZ</t>
  </si>
  <si>
    <t>078742370613</t>
  </si>
  <si>
    <t>GREAT VALUE CHUNKY FRUIT MIX 15OZ</t>
  </si>
  <si>
    <t>078742369709</t>
  </si>
  <si>
    <t>GREAT VALUE CRUSHED PINEAPPLE 20OZ</t>
  </si>
  <si>
    <t>078742434018</t>
  </si>
  <si>
    <t>GREAT VALUE CRUSHED TOMATOES 28OZ</t>
  </si>
  <si>
    <t>078742231372</t>
  </si>
  <si>
    <t>GREAT VALUE CUT BABY CORN 15 OZ</t>
  </si>
  <si>
    <t>078742369440</t>
  </si>
  <si>
    <t>GREAT VALUE CUT GREEN BEANS 14.5OZ</t>
  </si>
  <si>
    <t>078742283791</t>
  </si>
  <si>
    <t>GREAT VALUE CUT GREEN BEANS 8OZ</t>
  </si>
  <si>
    <t>078742056364</t>
  </si>
  <si>
    <t>Great Value Diced Jalapeno Peppers 4oz</t>
  </si>
  <si>
    <t>078742158037</t>
  </si>
  <si>
    <t>Great Value Diced Mangos 16oz</t>
  </si>
  <si>
    <t>078742158044</t>
  </si>
  <si>
    <t>Great Value Diced Peaches Cup 48oz</t>
  </si>
  <si>
    <t>078742236131</t>
  </si>
  <si>
    <t>Great Value Diced Peaches Org Cups 16oz</t>
  </si>
  <si>
    <t>078742310527</t>
  </si>
  <si>
    <t>GREAT VALUE DICED POTATOES 15 OZ</t>
  </si>
  <si>
    <t>078742078175</t>
  </si>
  <si>
    <t>GREAT VALUE DICED TOMATO NO SALT 14.5oz</t>
  </si>
  <si>
    <t>078742433523</t>
  </si>
  <si>
    <t>GREAT VALUE DICED TOMATOES 14.5OZ</t>
  </si>
  <si>
    <t>078742228143</t>
  </si>
  <si>
    <t>GREAT VALUE DICED TOMATOES 28OZ</t>
  </si>
  <si>
    <t>078742431871</t>
  </si>
  <si>
    <t>Great Value Diced Tomatoes Grn Chilis 10oz</t>
  </si>
  <si>
    <t>078742064918</t>
  </si>
  <si>
    <t>GREAT VALUE DICED TOMATOES PEPPER 14.5oz</t>
  </si>
  <si>
    <t>078742433943</t>
  </si>
  <si>
    <t>Great Value Fire Roasted Green Chiles 4oz</t>
  </si>
  <si>
    <t>078742054230</t>
  </si>
  <si>
    <t>GREAT VALUE FIRE RSTD DICED TOMATO 14.5oz</t>
  </si>
  <si>
    <t>078742054247</t>
  </si>
  <si>
    <t>Great Value Fire Rstd Diced Tomato 14.5oz</t>
  </si>
  <si>
    <t>078742048840</t>
  </si>
  <si>
    <t>GREAT VALUE FRENCH GREEN BEAN 28OZ</t>
  </si>
  <si>
    <t>078742369457</t>
  </si>
  <si>
    <t>GREAT VALUE FRENCH GREEN BEANS 14.5OZ</t>
  </si>
  <si>
    <t>078742369570</t>
  </si>
  <si>
    <t>GREAT VALUE FRUIT COCKTAIL 15OZ</t>
  </si>
  <si>
    <t>078742054254</t>
  </si>
  <si>
    <t>GREAT VALUE GREEN BEANS 28OZ</t>
  </si>
  <si>
    <t>078742076409</t>
  </si>
  <si>
    <t>Great Value Green Beans French 14.25oz</t>
  </si>
  <si>
    <t>078742076461</t>
  </si>
  <si>
    <t>GREAT VALUE GREEN BEANS NO SALT 14.25OZ</t>
  </si>
  <si>
    <t>078742075235</t>
  </si>
  <si>
    <t>Great Value Green Chilis Fire Roasted 7oz</t>
  </si>
  <si>
    <t>078742231198</t>
  </si>
  <si>
    <t>Great Value Hearts of Palm 14oz</t>
  </si>
  <si>
    <t>078742245898</t>
  </si>
  <si>
    <t>GREAT VALUE ITAL PETITE DICE TOMATO 28OZ</t>
  </si>
  <si>
    <t>078742092188</t>
  </si>
  <si>
    <t>GREAT VALUE ITALIAN DICED TOMATO 14.5OZ</t>
  </si>
  <si>
    <t>078742228839</t>
  </si>
  <si>
    <t>Great Value Italian Green Beans 14.5oz</t>
  </si>
  <si>
    <t>078742213217</t>
  </si>
  <si>
    <t>GREAT VALUE ITALIAN GRN BEANS 14.25OZ</t>
  </si>
  <si>
    <t>078742115405</t>
  </si>
  <si>
    <t>GREAT VALUE ITALIAN STEWED TOMATOES 14.5oz</t>
  </si>
  <si>
    <t>078742027227</t>
  </si>
  <si>
    <t>GREAt VALUE MANDARIN ORANGES 15OZ</t>
  </si>
  <si>
    <t>078742199245</t>
  </si>
  <si>
    <t>Great Value Mandarin Oranges 48oz</t>
  </si>
  <si>
    <t>078742002170</t>
  </si>
  <si>
    <t>Great Value Mild Diced w/ Green Chilis 10oz</t>
  </si>
  <si>
    <t>078742157986</t>
  </si>
  <si>
    <t>Great Value Mixed Fruit Cups 16oz</t>
  </si>
  <si>
    <t>078742371870</t>
  </si>
  <si>
    <t>GREAT VALUE MUSHROOMS PS 4 OZ</t>
  </si>
  <si>
    <t>078742082905</t>
  </si>
  <si>
    <t>GREAT VALUE MUSHROOMS PS 8 OZ</t>
  </si>
  <si>
    <t>078742228860</t>
  </si>
  <si>
    <t>GREAT VALUE MUSHROOMS SLICED 4.5OZ</t>
  </si>
  <si>
    <t>078742370521</t>
  </si>
  <si>
    <t>Great Value No Salt Fr Green Beans 14.5oz</t>
  </si>
  <si>
    <t>078742369433</t>
  </si>
  <si>
    <t>GREAT VALUE NO SALT GREEN BEANS 14.5OZ</t>
  </si>
  <si>
    <t>078742086774</t>
  </si>
  <si>
    <t xml:space="preserve">GREAT VALUE NS SWEET PEAS 15 OZ </t>
  </si>
  <si>
    <t>078742213224</t>
  </si>
  <si>
    <t>GREAT VALUE NS WHOLE KERNEL CORN 15.25</t>
  </si>
  <si>
    <t>078742369402</t>
  </si>
  <si>
    <t>GREAT VALUE NS WHOLE KERNEL CORN 15.25OZ</t>
  </si>
  <si>
    <t>078742135359</t>
  </si>
  <si>
    <t>Great Value Org Apple Sauce 23oz</t>
  </si>
  <si>
    <t>078742135335</t>
  </si>
  <si>
    <t>Great Value Org Apple Sauce 24oz</t>
  </si>
  <si>
    <t>078742152066</t>
  </si>
  <si>
    <t>GREAT VALUE ORG CORN NO SALT 15OZ</t>
  </si>
  <si>
    <t>078742128504</t>
  </si>
  <si>
    <t>GREAT VALUE ORG CRUSHED TOMATO 28oz</t>
  </si>
  <si>
    <t>078742131566</t>
  </si>
  <si>
    <t>GREAT VALUE ORG CUT GREEN BEANS 14.5OZ</t>
  </si>
  <si>
    <t>078742236155</t>
  </si>
  <si>
    <t>Great Value Org Diced Peaches Pears 16oz</t>
  </si>
  <si>
    <t>078742236148</t>
  </si>
  <si>
    <t>Great Value Org Diced Pears 16oz</t>
  </si>
  <si>
    <t>078742128542</t>
  </si>
  <si>
    <t>GREAT VALUE ORG DICED TOMATO 28OZ</t>
  </si>
  <si>
    <t>078742128559</t>
  </si>
  <si>
    <t>GREAT VALUE ORG DICED TOMATO NS 14.5oz</t>
  </si>
  <si>
    <t>078742128566</t>
  </si>
  <si>
    <t>GREAT VALUE ORG DICED TOMATOES 14.5oz</t>
  </si>
  <si>
    <t>078742152073</t>
  </si>
  <si>
    <t>GREAT VALUE ORG NS GRN BEANS 14.5OZ</t>
  </si>
  <si>
    <t>078742165912</t>
  </si>
  <si>
    <t>GREAT VALUE ORG NS PETITE DICE TOMATO 14.5oz</t>
  </si>
  <si>
    <t>078742152080</t>
  </si>
  <si>
    <t>GREAT VALUE ORG PEAS NO SALT 15OZ</t>
  </si>
  <si>
    <t>078742128528</t>
  </si>
  <si>
    <t>GREAT VALUE ORG PETITE DICED TOMATO 14.5oz</t>
  </si>
  <si>
    <t>078742131573</t>
  </si>
  <si>
    <t>GREAT VALUE ORG SWEET PEAS 15OZ</t>
  </si>
  <si>
    <t>078742128511</t>
  </si>
  <si>
    <t>Great Value Org Tomato Paste 6oz</t>
  </si>
  <si>
    <t>078742131542</t>
  </si>
  <si>
    <t>GREAT VALUE ORG WHOLE KERNEL CORN 15OZ</t>
  </si>
  <si>
    <t>078742109268</t>
  </si>
  <si>
    <t>Great Value Organic Pumpkin 15oz</t>
  </si>
  <si>
    <t>078742158143</t>
  </si>
  <si>
    <t>Great Value Organic Sliced Mushroom 4.5oz</t>
  </si>
  <si>
    <t>078742158150</t>
  </si>
  <si>
    <t>Great Value Organic Whole Mushroom 7oz</t>
  </si>
  <si>
    <t>078742369594</t>
  </si>
  <si>
    <t>GREAT VALUE PEACHES 15OZ</t>
  </si>
  <si>
    <t>078742369655</t>
  </si>
  <si>
    <t>GREAT VALUE PEAR HALVES 29OZ</t>
  </si>
  <si>
    <t>078742363745</t>
  </si>
  <si>
    <t>Great Value Pear Halves in Juice 14.5oz</t>
  </si>
  <si>
    <t>078742370606</t>
  </si>
  <si>
    <t>GREAT VALUE PEAR HALVES JCE 15OZ</t>
  </si>
  <si>
    <t>078742110684</t>
  </si>
  <si>
    <t>GREAT VALUE PEAS 15OZ</t>
  </si>
  <si>
    <t>078742073491</t>
  </si>
  <si>
    <t>GREAT VALUE PEAS CARROTS 8.5OZ</t>
  </si>
  <si>
    <t>078742092171</t>
  </si>
  <si>
    <t>GREAT VALUE PETITE DICED TOMATO 14.5OZ</t>
  </si>
  <si>
    <t>078742020976</t>
  </si>
  <si>
    <t>GREAT VALUE PETITE DICED TOMATOES 28OZ</t>
  </si>
  <si>
    <t>078742020228</t>
  </si>
  <si>
    <t>GREAT VALUE PETITE DICED TOMATOES NS 14.5oz</t>
  </si>
  <si>
    <t>078742235950</t>
  </si>
  <si>
    <t>GREAT VALUE PINEAPPLE TIDBITS 20OZ</t>
  </si>
  <si>
    <t>078742283289</t>
  </si>
  <si>
    <t>Great Value Pineapple Tidbits Cups 16oz</t>
  </si>
  <si>
    <t>078742017914</t>
  </si>
  <si>
    <t>Great Value Pumpkin 15oz</t>
  </si>
  <si>
    <t>078742067018</t>
  </si>
  <si>
    <t>Great Value Pumpkin 29oz</t>
  </si>
  <si>
    <t>078742122656</t>
  </si>
  <si>
    <t>GREAT VALUE SLICE CARROTS 8.25OZ</t>
  </si>
  <si>
    <t>078742100456</t>
  </si>
  <si>
    <t>GREAT VALUE SLICED BEETS 15OZ</t>
  </si>
  <si>
    <t>078742434230</t>
  </si>
  <si>
    <t>GREAT VALUE SLICED CARROTS 14.5OZ</t>
  </si>
  <si>
    <t>078742371931</t>
  </si>
  <si>
    <t>GREAT VALUE SLICED MUSHROOM 4OZ</t>
  </si>
  <si>
    <t>078742271811</t>
  </si>
  <si>
    <t>GREAT VALUE SLICED NEW POTATOES 15OZ</t>
  </si>
  <si>
    <t>078742230306</t>
  </si>
  <si>
    <t>GREAT VALUE SLICED PEACHES 29OZ</t>
  </si>
  <si>
    <t>078742369686</t>
  </si>
  <si>
    <t>GREAT VALUE SLICED PINEAPPLE 20OZ</t>
  </si>
  <si>
    <t>078742433516</t>
  </si>
  <si>
    <t>GREAT VALUE STEWED TOMATO 14.5oz</t>
  </si>
  <si>
    <t>078742323541</t>
  </si>
  <si>
    <t>Great Value Sweet Corn 14.5oz</t>
  </si>
  <si>
    <t>078742323558</t>
  </si>
  <si>
    <t>Great Value Sweet Corn No Salt 14.5oz</t>
  </si>
  <si>
    <t>078742358741</t>
  </si>
  <si>
    <t>Great Value Sweet Peas 14oz</t>
  </si>
  <si>
    <t>078742204734</t>
  </si>
  <si>
    <t>GREAT VALUE TIDBIT PINEAPPLE 8OZ</t>
  </si>
  <si>
    <t>078742369563</t>
  </si>
  <si>
    <t>Great Value Tomato Paste 12oz</t>
  </si>
  <si>
    <t>078742369556</t>
  </si>
  <si>
    <t>Great Value Tomato Paste 6oz</t>
  </si>
  <si>
    <t>078742369549</t>
  </si>
  <si>
    <t>Great Value Tomato Puree 29oz</t>
  </si>
  <si>
    <t>078742369525</t>
  </si>
  <si>
    <t>Great Value Tomato Sauce 15oz</t>
  </si>
  <si>
    <t>078742369532</t>
  </si>
  <si>
    <t>Great Value Tomato Sauce 29oz</t>
  </si>
  <si>
    <t>078742369501</t>
  </si>
  <si>
    <t>Great Value Tomato Sauce 8oz</t>
  </si>
  <si>
    <t>078742369518</t>
  </si>
  <si>
    <t>Great Value Tomato Sauce No Salt 8oz</t>
  </si>
  <si>
    <t>078742158006</t>
  </si>
  <si>
    <t>Great Value Tropical Fruit Mix 16oz</t>
  </si>
  <si>
    <t>605388188311</t>
  </si>
  <si>
    <t>Great Value Turnip Greens 14oz</t>
  </si>
  <si>
    <t>078742122984</t>
  </si>
  <si>
    <t>Great Value Unsweetened Applesauce 23oz</t>
  </si>
  <si>
    <t>078742313269</t>
  </si>
  <si>
    <t>Great Value Unsweetened Applesauce 24oz</t>
  </si>
  <si>
    <t>078742123011</t>
  </si>
  <si>
    <t>Great Value Unsweetened Applesauce 46oz</t>
  </si>
  <si>
    <t>078742151892</t>
  </si>
  <si>
    <t>Great Value White Mushroom 6.5oz</t>
  </si>
  <si>
    <t>078742231365</t>
  </si>
  <si>
    <t>GREAT VALUE WHOLE BABY CORN 15 OZ</t>
  </si>
  <si>
    <t>078742369426</t>
  </si>
  <si>
    <t>Great Value Whole Green Beans 14.5oz</t>
  </si>
  <si>
    <t>078742369396</t>
  </si>
  <si>
    <t>GREAT VALUE WHOLE KERNEL CORN 15.25OZ</t>
  </si>
  <si>
    <t>078742054261</t>
  </si>
  <si>
    <t>GREAT VALUE WHOLE KERNEL CORN 29OZ</t>
  </si>
  <si>
    <t>078742120737</t>
  </si>
  <si>
    <t>GREAT VALUE WHOLE KERNEL CORN 8.75 OZ</t>
  </si>
  <si>
    <t>078742352541</t>
  </si>
  <si>
    <t>Great Value Whole Leaf Spinach 13.5oz</t>
  </si>
  <si>
    <t>078742083827</t>
  </si>
  <si>
    <t>GREAT VALUE WHOLE NEW POTATOES 15OZ</t>
  </si>
  <si>
    <t>078742433530</t>
  </si>
  <si>
    <t>GREAT VALUE WHOLE TOMATOES 14.5oz</t>
  </si>
  <si>
    <t>078742369471</t>
  </si>
  <si>
    <t>GREAT VALUE WHOLE TOMATOES 28OZ</t>
  </si>
  <si>
    <t>Green Giant  Steamcrisp Mexicorn 11oz</t>
  </si>
  <si>
    <t>Green Giant Asparagus Spears low sod 14.5oz</t>
  </si>
  <si>
    <t>Green Giant Corn Niblets No Salt 11oz</t>
  </si>
  <si>
    <t>Green Giant Cut Asparagus Spears 10.5oz</t>
  </si>
  <si>
    <t>Green Giant Cut Green Beans  14.5oz</t>
  </si>
  <si>
    <t>020000110318</t>
  </si>
  <si>
    <t>Green Giant Cut Green Beans 4pk 14.5oz</t>
  </si>
  <si>
    <t>Green Giant Cut Green Beans 8oz</t>
  </si>
  <si>
    <t>Green Giant French Style Green Beans 14.5oz</t>
  </si>
  <si>
    <t>Green Giant Green Beans 14.5oz</t>
  </si>
  <si>
    <t>Green Giant Green Beans 4pk 14.5oz</t>
  </si>
  <si>
    <t>Green Giant Green Beans less sodium 14.5oz</t>
  </si>
  <si>
    <t>Green Giant Mexicorn 7oz</t>
  </si>
  <si>
    <t>Green Giant Mushroom Pieces Stems 4oz</t>
  </si>
  <si>
    <t>020000296623</t>
  </si>
  <si>
    <t>Green Giant Shoepeg White Corn 24oz</t>
  </si>
  <si>
    <t>Green Giant Sliced Mushrooms jar 4.5oz</t>
  </si>
  <si>
    <t>Green Giant Sliced Mushrooms JAR 6oz</t>
  </si>
  <si>
    <t>020000457468</t>
  </si>
  <si>
    <t>Green Giant Steamcrisp SW Corn 11oz</t>
  </si>
  <si>
    <t>Green Giant Steamcrisp Swt White Corn 11oz</t>
  </si>
  <si>
    <t>Green Giant Steamcrisp XSweet Niblets 11oz</t>
  </si>
  <si>
    <t>Green Giant Stmcrisp Chptle White Corn 11oz</t>
  </si>
  <si>
    <t>Green Giant Sweet Corn less sodium 15oz</t>
  </si>
  <si>
    <t>Green Giant Sweet Peas 4pk 15oz</t>
  </si>
  <si>
    <t>Green Giant Sweet Peas less sodium 15oz</t>
  </si>
  <si>
    <t>Green Giant Swt Yellow White Krnl Corn 11oz</t>
  </si>
  <si>
    <t>Green Giant Vacuum Packed Crisp Niblets 7oz</t>
  </si>
  <si>
    <t>Green Giant Vacuum Packed Niblets 11oz</t>
  </si>
  <si>
    <t>Green Giant White Shoepeg Corn 11oz</t>
  </si>
  <si>
    <t>Green Giant White SHPG Corn 7oz</t>
  </si>
  <si>
    <t>Green Giant Whl Kernel Sw Corn 4pk 15.25oz</t>
  </si>
  <si>
    <t>Green Giant Whole Kernel Sweet Corn 15.25oz</t>
  </si>
  <si>
    <t>Green Giant Whole Mushrooms  4.5oz</t>
  </si>
  <si>
    <t>Green Giant Whole Mushrooms  6oz</t>
  </si>
  <si>
    <t>Green Giant XLong Asparagus Spears 15oz</t>
  </si>
  <si>
    <t>Green Giant Young Tender Sweet Peas 15oz</t>
  </si>
  <si>
    <t>852945006391</t>
  </si>
  <si>
    <t>GREEN VALLEY ORG BEANS GREEN 14.25 oz</t>
  </si>
  <si>
    <t>852945006025</t>
  </si>
  <si>
    <t>GREEN VALLEY ORG BEANS GREEN NS 14.5oz</t>
  </si>
  <si>
    <t>852945006032</t>
  </si>
  <si>
    <t>GREEN VALLEY ORG CORN 15.00 oz</t>
  </si>
  <si>
    <t>852945006209</t>
  </si>
  <si>
    <t>GREEN VALLEY ORG CORN LOW SOD 4pk 4oz</t>
  </si>
  <si>
    <t>852945006049</t>
  </si>
  <si>
    <t>GREEN VALLEY ORG PEAS NS 15.00 oz</t>
  </si>
  <si>
    <t>852945006001</t>
  </si>
  <si>
    <t>GREEN VALLEY ORG PUMPKIN 15.00 oz</t>
  </si>
  <si>
    <t>852945006216</t>
  </si>
  <si>
    <t>GREEN VALLEY PEAS LOW SOD ORG 4ok 4oz</t>
  </si>
  <si>
    <t>075450133769</t>
  </si>
  <si>
    <t>Gustare Vita Diced Tomatoes 14OZ</t>
  </si>
  <si>
    <t>075450137088</t>
  </si>
  <si>
    <t>Gustare Vita Whl San Marzano 28OZ</t>
  </si>
  <si>
    <t>075450137071</t>
  </si>
  <si>
    <t>Gustare Vita Whl Tomatoes 14OZ</t>
  </si>
  <si>
    <t>028189204668</t>
  </si>
  <si>
    <t>Hatch Diced Green Chiles Hot 4oz</t>
  </si>
  <si>
    <t>028189413220</t>
  </si>
  <si>
    <t>Hatch Diced Green Chiles Mild 4oz</t>
  </si>
  <si>
    <t>028189308434</t>
  </si>
  <si>
    <t>Hatch Diced Tomatoes Green Chilies 14.5oz</t>
  </si>
  <si>
    <t>028189426060</t>
  </si>
  <si>
    <t xml:space="preserve">Hatch Diced Tomatoes Green Chilis 10OZ  </t>
  </si>
  <si>
    <t>027000379097</t>
  </si>
  <si>
    <t>Hunts Crushed Tomatoes 28oz</t>
  </si>
  <si>
    <t>027000379981</t>
  </si>
  <si>
    <t>Hunts Crushed Tomatoes Basil 28oz</t>
  </si>
  <si>
    <t>027000380406</t>
  </si>
  <si>
    <t>Hunts Diced Tomato 14.5oz</t>
  </si>
  <si>
    <t>027000378328</t>
  </si>
  <si>
    <t>Hunts Diced Tomato in Sauce 15oz</t>
  </si>
  <si>
    <t>027000001042</t>
  </si>
  <si>
    <t>Hunts Diced Tomato no salt 28oz</t>
  </si>
  <si>
    <t>027000381106</t>
  </si>
  <si>
    <t>Hunts Diced Tomatoes 14.5oz</t>
  </si>
  <si>
    <t>027000378823</t>
  </si>
  <si>
    <t>Hunts Diced Tomatoes 28oz</t>
  </si>
  <si>
    <t>027000378953</t>
  </si>
  <si>
    <t>Hunts Diced Tomatoes Herbs 14.5oz</t>
  </si>
  <si>
    <t>027000378908</t>
  </si>
  <si>
    <t>Hunts Diced Tomatoes Herbs 28oz</t>
  </si>
  <si>
    <t>027000380499</t>
  </si>
  <si>
    <t>Hunts Diced Tomatoes No Salt 14.5oz</t>
  </si>
  <si>
    <t>027000378335</t>
  </si>
  <si>
    <t>Hunts Diced Tomatoes Sweet Onion 14.5oz</t>
  </si>
  <si>
    <t>027000378922</t>
  </si>
  <si>
    <t>Hunts Diced Tomatoes w herbs 14.5oz</t>
  </si>
  <si>
    <t>027000378007</t>
  </si>
  <si>
    <t>Hunts Fire Roasted Diced Tomatoes 14.5oz</t>
  </si>
  <si>
    <t>027000378014</t>
  </si>
  <si>
    <t>027000377796</t>
  </si>
  <si>
    <t>Hunts Org Diced Fire Rstd Tomatoes 14.5oz</t>
  </si>
  <si>
    <t>027000388402</t>
  </si>
  <si>
    <t>Hunts Org Diced Tomatoes 14.5oz</t>
  </si>
  <si>
    <t>027000388419</t>
  </si>
  <si>
    <t>Hunts Org Tomato Sauce 14.5oz</t>
  </si>
  <si>
    <t>027000380086</t>
  </si>
  <si>
    <t>Hunts Peeled Plum Tomatoes No Salt 28oz</t>
  </si>
  <si>
    <t>027000378311</t>
  </si>
  <si>
    <t>Hunts Petite Diced Tomatoes 14.5oz</t>
  </si>
  <si>
    <t>027000378373</t>
  </si>
  <si>
    <t>Hunts Petite Diced Tomatoes 28oz</t>
  </si>
  <si>
    <t>027000387788</t>
  </si>
  <si>
    <t>Hunts Petite Diced Tomatoes 6pk</t>
  </si>
  <si>
    <t>027000001011</t>
  </si>
  <si>
    <t>Hunts Petite Diced Tomatoes No Salt 14.5oz</t>
  </si>
  <si>
    <t>027000002612</t>
  </si>
  <si>
    <t>Hunts San Marzano Style Whole Tomatoes 28oz</t>
  </si>
  <si>
    <t>027000379134</t>
  </si>
  <si>
    <t>Hunts Stewed Tomatoes 14.5oz</t>
  </si>
  <si>
    <t>027000001882</t>
  </si>
  <si>
    <t>Hunts Stewed Tomatoes herbs 14.5oz</t>
  </si>
  <si>
    <t>027000379073</t>
  </si>
  <si>
    <t>Hunts Stewed Tomatoes No Salt 14.5oz</t>
  </si>
  <si>
    <t>027000388112</t>
  </si>
  <si>
    <t>Hunts Tomato Paste 12oz</t>
  </si>
  <si>
    <t>027000388273</t>
  </si>
  <si>
    <t>Hunts Tomato Paste 18oz</t>
  </si>
  <si>
    <t>027000388150</t>
  </si>
  <si>
    <t>Hunts Tomato Paste 6oz</t>
  </si>
  <si>
    <t>027000388235</t>
  </si>
  <si>
    <t>Hunts Tomato Paste Herbs 6oz</t>
  </si>
  <si>
    <t>027000388075</t>
  </si>
  <si>
    <t>Hunts Tomato Paste No Salt 6oz</t>
  </si>
  <si>
    <t>027000388280</t>
  </si>
  <si>
    <t>Hunts Tomato Sauce 14.8oz</t>
  </si>
  <si>
    <t>027000390146</t>
  </si>
  <si>
    <t>Hunts Tomato Sauce 15oz</t>
  </si>
  <si>
    <t>027000390238</t>
  </si>
  <si>
    <t>Hunts Tomato Sauce 29oz</t>
  </si>
  <si>
    <t>027000608982</t>
  </si>
  <si>
    <t>Hunts Tomato Sauce 33.5oz</t>
  </si>
  <si>
    <t>027000390054</t>
  </si>
  <si>
    <t>Hunts Tomato Sauce 8oz</t>
  </si>
  <si>
    <t>027000608920</t>
  </si>
  <si>
    <t>Hunts Tomato Sauce Carton 7.4oz</t>
  </si>
  <si>
    <t>027000392218</t>
  </si>
  <si>
    <t>Hunts Tomato Sauce for Chili 15oz</t>
  </si>
  <si>
    <t>027000391037</t>
  </si>
  <si>
    <t>Hunts Tomato Sauce Herbs 8oz</t>
  </si>
  <si>
    <t>027000852507</t>
  </si>
  <si>
    <t>Hunts Tomato Sauce No Salt 15oz</t>
  </si>
  <si>
    <t>027000001059</t>
  </si>
  <si>
    <t>Hunts Tomato Sauce No Salt 29oz</t>
  </si>
  <si>
    <t>027000608999</t>
  </si>
  <si>
    <t>Hunts Tomato Sauce No Salt 33.5oz</t>
  </si>
  <si>
    <t>027000390078</t>
  </si>
  <si>
    <t>Hunts Tomato Sauce No Salt 8oz</t>
  </si>
  <si>
    <t>027000001028</t>
  </si>
  <si>
    <t>Hunts Tomatoes Crushed No Salt 28oz</t>
  </si>
  <si>
    <t>027000001035</t>
  </si>
  <si>
    <t>Hunts Tomatoes Diced No Salt 28oz</t>
  </si>
  <si>
    <t>027000389638</t>
  </si>
  <si>
    <t>Hunts Tomatoes Puree 10.75oz</t>
  </si>
  <si>
    <t>027000389690</t>
  </si>
  <si>
    <t>Hunts Tomatoes Puree 29oz</t>
  </si>
  <si>
    <t>027000380109</t>
  </si>
  <si>
    <t>Hunts Whole Plum Tomatoes 14.5oz</t>
  </si>
  <si>
    <t>027000380116</t>
  </si>
  <si>
    <t>Hunts Whole Tomatoes 28oz</t>
  </si>
  <si>
    <t>075450263626</t>
  </si>
  <si>
    <t>HyVee Asparagus Spears 15oz</t>
  </si>
  <si>
    <t>075450234091</t>
  </si>
  <si>
    <t>HyVee Cherry Mix Fruit Cups 4pk 4oz</t>
  </si>
  <si>
    <t>075450017380</t>
  </si>
  <si>
    <t>HyVee Chili Ready Diced Tomato 14.5OZ</t>
  </si>
  <si>
    <t>075450251883</t>
  </si>
  <si>
    <t>HyVee Chopped Spinach 13.50OZ</t>
  </si>
  <si>
    <t>075450005684</t>
  </si>
  <si>
    <t>HyVee Crushed Pineapple 20OZ</t>
  </si>
  <si>
    <t>075450016567</t>
  </si>
  <si>
    <t>HyVee Crushed Tomatoes 15oz</t>
  </si>
  <si>
    <t>075450017564</t>
  </si>
  <si>
    <t>HyVee Crushed Tomatoes 28oz</t>
  </si>
  <si>
    <t>075450016550</t>
  </si>
  <si>
    <t>075450009132</t>
  </si>
  <si>
    <t>HyVee Cut Asparagus Spears 14.50OZ</t>
  </si>
  <si>
    <t>075450009118</t>
  </si>
  <si>
    <t>HyVee Cut Asparagus Spears 8OZ</t>
  </si>
  <si>
    <t>075450009873</t>
  </si>
  <si>
    <t>HyVee Cut Green Beans 14.5OZ</t>
  </si>
  <si>
    <t>075450089752</t>
  </si>
  <si>
    <t>HyVee Cut Green Beans 8.25OZ</t>
  </si>
  <si>
    <t>075450015294</t>
  </si>
  <si>
    <t>HyVee Cut Green Beans NS 14.50OZ</t>
  </si>
  <si>
    <t>075450009354</t>
  </si>
  <si>
    <t>HyVee Diced Beets 15OZ</t>
  </si>
  <si>
    <t>075450017373</t>
  </si>
  <si>
    <t>HyVee Diced Garlic Onion Tomato 14.5OZ</t>
  </si>
  <si>
    <t>075450234107</t>
  </si>
  <si>
    <t>HyVee Diced Peaches In Jce 4PK 4oz</t>
  </si>
  <si>
    <t>075450234145</t>
  </si>
  <si>
    <t>HyVee Diced Pears In Juice 4PK 4oz</t>
  </si>
  <si>
    <t>075450017410</t>
  </si>
  <si>
    <t>HyVee Diced Tomato Chilies 14.5OZ</t>
  </si>
  <si>
    <t>075450090062</t>
  </si>
  <si>
    <t>HyVee Diced Tomato Grn Chili NS 10OZ</t>
  </si>
  <si>
    <t>075450017502</t>
  </si>
  <si>
    <t>HyVee Diced Tomatoes 14.5OZ</t>
  </si>
  <si>
    <t>075450017519</t>
  </si>
  <si>
    <t>HyVee Diced Tomatoes 28OZ</t>
  </si>
  <si>
    <t>075450017182</t>
  </si>
  <si>
    <t>HyVee Diced Tomatoes NS 14.50OZ</t>
  </si>
  <si>
    <t>075450036299</t>
  </si>
  <si>
    <t>HyVee Fire Rstd Diced Tomato 14.5OZ</t>
  </si>
  <si>
    <t>075450036312</t>
  </si>
  <si>
    <t>HyVee Fire Rstd DiceTomato w/Grlc 14.5OZ</t>
  </si>
  <si>
    <t>075450036305</t>
  </si>
  <si>
    <t>HyVee Fire Rstd Tomatoes 14.5 OZ</t>
  </si>
  <si>
    <t>075450009897</t>
  </si>
  <si>
    <t>HyVee French Styl Grn Beans 14.5OZ</t>
  </si>
  <si>
    <t>075450015300</t>
  </si>
  <si>
    <t>HyVee Frnch Green Beans NS 14.25OZ</t>
  </si>
  <si>
    <t>075450152494</t>
  </si>
  <si>
    <t>HyVee Hot Diced Jalap Peppers 4OZ</t>
  </si>
  <si>
    <t>075450251876</t>
  </si>
  <si>
    <t>HyVee Leaf Spinach 13.50OZ</t>
  </si>
  <si>
    <t>075450002140</t>
  </si>
  <si>
    <t>HyVee Light Chunky Mix Fruit 15OZ</t>
  </si>
  <si>
    <t>075450003154</t>
  </si>
  <si>
    <t>HyVee Lite Fruit Cocktail 15OZ</t>
  </si>
  <si>
    <t>075450003734</t>
  </si>
  <si>
    <t>HyVee Lt Peach Halves 15OZ</t>
  </si>
  <si>
    <t>075450005424</t>
  </si>
  <si>
    <t>HyVee Lt Pear Halves 15OZ</t>
  </si>
  <si>
    <t>075450003710</t>
  </si>
  <si>
    <t>HyVee Lt Sliced Peaches 15OZ</t>
  </si>
  <si>
    <t>075450003758</t>
  </si>
  <si>
    <t>HyVee Lt Sliced Peaches 29OZ</t>
  </si>
  <si>
    <t>075450234114</t>
  </si>
  <si>
    <t>HyVee Mandarin Orange Bowls 4PK 4oz</t>
  </si>
  <si>
    <t>075450247596</t>
  </si>
  <si>
    <t>HyVee Mandarin Orange Cups 12pk 4oz</t>
  </si>
  <si>
    <t>075450004588</t>
  </si>
  <si>
    <t>HyVee Mex Diced Tomatoes 10OZ</t>
  </si>
  <si>
    <t>075450013375</t>
  </si>
  <si>
    <t>HyVee Mexican Style Corn 11OZ</t>
  </si>
  <si>
    <t>075450152470</t>
  </si>
  <si>
    <t>HyVee Mild Diced Green Chile 7OZ</t>
  </si>
  <si>
    <t>075450017540</t>
  </si>
  <si>
    <t>HyVee Mild Diced Grn Chilies 10OZ</t>
  </si>
  <si>
    <t>075450152463</t>
  </si>
  <si>
    <t>HyVee Mild Grn Diced Chilies 4OZ</t>
  </si>
  <si>
    <t>075450247602</t>
  </si>
  <si>
    <t>HyVee Mix Fruit 12pk 4oz</t>
  </si>
  <si>
    <t>075450234626</t>
  </si>
  <si>
    <t>HyVee Mixed Fruit in Jce Bowl 4PK 4oz</t>
  </si>
  <si>
    <t>075450126884</t>
  </si>
  <si>
    <t>HyVee Mushrms Piece Stem NS 4OZ</t>
  </si>
  <si>
    <t>075450254327</t>
  </si>
  <si>
    <t>HyVee Mushroom Stems Pieces 8oz</t>
  </si>
  <si>
    <t>075450014303</t>
  </si>
  <si>
    <t>HyVee Mushrooms Stems Pieces 4OZ</t>
  </si>
  <si>
    <t>075450001204</t>
  </si>
  <si>
    <t>HyVee Natural Applesauce 6PK4oz</t>
  </si>
  <si>
    <t>075450017533</t>
  </si>
  <si>
    <t>HyVee Orig Diced Grn Chilies 10OZ</t>
  </si>
  <si>
    <t>075450247589</t>
  </si>
  <si>
    <t>HyVee Peach Cups Diced 12pk 4oz</t>
  </si>
  <si>
    <t>075450091120</t>
  </si>
  <si>
    <t>HyVee Peas Diced Carrots 15OZ</t>
  </si>
  <si>
    <t>075450017304</t>
  </si>
  <si>
    <t>HyVee Petite Diced Tomato Onion 14.50OZ</t>
  </si>
  <si>
    <t>075450017557</t>
  </si>
  <si>
    <t>HyVee Petite Diced Tomatoes 14.50OZ</t>
  </si>
  <si>
    <t>075450017588</t>
  </si>
  <si>
    <t>HyVee Petite Diced Tomatoes 28OZ</t>
  </si>
  <si>
    <t>075450005707</t>
  </si>
  <si>
    <t>HyVee Pineapple Chunks 20OZ</t>
  </si>
  <si>
    <t>075450005660</t>
  </si>
  <si>
    <t>HyVee Pineapple Slices in Jce 20OZ</t>
  </si>
  <si>
    <t>075450001587</t>
  </si>
  <si>
    <t>HyVee Pineapple Tidbits 20OZ</t>
  </si>
  <si>
    <t>075450087376</t>
  </si>
  <si>
    <t>HyVee Qrtrd Artichoke Hearts 14OZ</t>
  </si>
  <si>
    <t>075450001440</t>
  </si>
  <si>
    <t>HyVee Red Tart Pitted Cherry 15OZ</t>
  </si>
  <si>
    <t>075450009750</t>
  </si>
  <si>
    <t>HyVee Sel Fancy Cut Grn Beans 14.50OZ</t>
  </si>
  <si>
    <t>075450015478</t>
  </si>
  <si>
    <t>HyVee Select Young Peas 15OZ</t>
  </si>
  <si>
    <t>075450089745</t>
  </si>
  <si>
    <t>HyVee Sliced Beets 15OZ</t>
  </si>
  <si>
    <t>075450013252</t>
  </si>
  <si>
    <t>HyVee Sliced Carrots 14.50OZ</t>
  </si>
  <si>
    <t>075450229349</t>
  </si>
  <si>
    <t>HyVee Sliced Carrots NS 14.50OZ</t>
  </si>
  <si>
    <t>075450014280</t>
  </si>
  <si>
    <t>HyVee Sliced Mushrooms 4.50OZ</t>
  </si>
  <si>
    <t>075450014297</t>
  </si>
  <si>
    <t>HyVee Sliced Water Chestnuts 8OZ</t>
  </si>
  <si>
    <t>075450016079</t>
  </si>
  <si>
    <t>HyVee Sliced White Potatoes 15OZ</t>
  </si>
  <si>
    <t>075450017397</t>
  </si>
  <si>
    <t>HyVee Stewed Italian Style 14.50OZ</t>
  </si>
  <si>
    <t>075450017489</t>
  </si>
  <si>
    <t>HyVee Stewed Tomatoes 14.5OZ</t>
  </si>
  <si>
    <t>075450015461</t>
  </si>
  <si>
    <t>HyVee Sweet Peas 15OZ</t>
  </si>
  <si>
    <t>075450015423</t>
  </si>
  <si>
    <t>HyVee Sweet Peas 8.5OZ</t>
  </si>
  <si>
    <t>075450015324</t>
  </si>
  <si>
    <t>HyVee Sweet Peas NS 15OZ</t>
  </si>
  <si>
    <t>075450089783</t>
  </si>
  <si>
    <t>HyVee Sweet White Gold Corn 15.25OZ</t>
  </si>
  <si>
    <t>075450017298</t>
  </si>
  <si>
    <t>HyVee Tomato Paste 12oz</t>
  </si>
  <si>
    <t>075450018011</t>
  </si>
  <si>
    <t>HyVee Tomato Paste 6oz</t>
  </si>
  <si>
    <t>075450017953</t>
  </si>
  <si>
    <t>HyVee Tomato Sauce 15oz</t>
  </si>
  <si>
    <t>075450017977</t>
  </si>
  <si>
    <t>HyVee Tomato Sauce 29oz</t>
  </si>
  <si>
    <t>075450017939</t>
  </si>
  <si>
    <t>HyVee Tomato Sauce 8oz</t>
  </si>
  <si>
    <t>075450017267</t>
  </si>
  <si>
    <t>HyVee Tomato Sauce No Salt 8oz</t>
  </si>
  <si>
    <t>075450001105</t>
  </si>
  <si>
    <t>HyVee Unswtnd Applesauce 23OZ</t>
  </si>
  <si>
    <t>075450001143</t>
  </si>
  <si>
    <t>HyVee Unswtnd Applesauce 46OZ</t>
  </si>
  <si>
    <t>075450014310</t>
  </si>
  <si>
    <t>HyVee Whl Button Mushroom 4.50OZ</t>
  </si>
  <si>
    <t>075450089769</t>
  </si>
  <si>
    <t>HyVee Whl Kernel Golden Corn 15.25OZ</t>
  </si>
  <si>
    <t>075450013368</t>
  </si>
  <si>
    <t>HyVee Whl Kernel Golden Corn 8.5OZ</t>
  </si>
  <si>
    <t>075450089776</t>
  </si>
  <si>
    <t>HyVee Whl Kernel White Corn 15.25OZ</t>
  </si>
  <si>
    <t>075450089790</t>
  </si>
  <si>
    <t>HyVee Whl Krnl Golden Corn NS 15.25OZ</t>
  </si>
  <si>
    <t>075450017175</t>
  </si>
  <si>
    <t>HyVee Whl Peeled Tomatoes NS 14.50OZ</t>
  </si>
  <si>
    <t>075450017427</t>
  </si>
  <si>
    <t>HyVee Whole Peeled Tomatoes 14.5OZ</t>
  </si>
  <si>
    <t>075450017441</t>
  </si>
  <si>
    <t>HyVee Whole Peeled Tomatoes 28OZ</t>
  </si>
  <si>
    <t>075450227000</t>
  </si>
  <si>
    <t>HyVee Whole Water Chestnuts 8OZ</t>
  </si>
  <si>
    <t>075450016109</t>
  </si>
  <si>
    <t>HyVee Whole Wht Potatoes 15OZ</t>
  </si>
  <si>
    <t>075450089806</t>
  </si>
  <si>
    <t>HyVee Yellow Wax Beans 14.50OZ</t>
  </si>
  <si>
    <t>041270877527</t>
  </si>
  <si>
    <t xml:space="preserve">IGA Beets Whole 15OZ  </t>
  </si>
  <si>
    <t>041270874564</t>
  </si>
  <si>
    <t xml:space="preserve">IGA Blue Lake Cut Green Beans 14.5OZ  </t>
  </si>
  <si>
    <t>041270004008</t>
  </si>
  <si>
    <t>IGA Corn Whole Kernal No Salt 15oz</t>
  </si>
  <si>
    <t>041270890328</t>
  </si>
  <si>
    <t xml:space="preserve">IGA Crushed Pineapple 20OZ  </t>
  </si>
  <si>
    <t>041270013956</t>
  </si>
  <si>
    <t>IGA Crushed Tomatoes 15oz</t>
  </si>
  <si>
    <t>041270013970</t>
  </si>
  <si>
    <t>IGA Crushed Tomatoes 28oz</t>
  </si>
  <si>
    <t>041270004022</t>
  </si>
  <si>
    <t>IGA Cut Beans Green No Salt 14.5oz</t>
  </si>
  <si>
    <t>041270874168</t>
  </si>
  <si>
    <t>IGA Cut Green Beans 14.5oz</t>
  </si>
  <si>
    <t>041270897327</t>
  </si>
  <si>
    <t>IGA Diced Tomatoes chili ready 14.5oz</t>
  </si>
  <si>
    <t>041270022521</t>
  </si>
  <si>
    <t>IGA Diced Tomatoes Green Chilis 14.5oz</t>
  </si>
  <si>
    <t>041270897341</t>
  </si>
  <si>
    <t>IGA Diced Tomatoes Onions 14.5oz</t>
  </si>
  <si>
    <t>041270897167</t>
  </si>
  <si>
    <t xml:space="preserve">IGA Diced Tomatos 28OZ  </t>
  </si>
  <si>
    <t>041270888004</t>
  </si>
  <si>
    <t xml:space="preserve">IGA Early June Peas 15OZ  </t>
  </si>
  <si>
    <t>041270874809</t>
  </si>
  <si>
    <t>IGA French Green Beans 14.5oz</t>
  </si>
  <si>
    <t>041270064958</t>
  </si>
  <si>
    <t>IGA Fruit Cocktail in Juice 15oz</t>
  </si>
  <si>
    <t>041270896191</t>
  </si>
  <si>
    <t xml:space="preserve">IGA Garden Spinach 14OZ  </t>
  </si>
  <si>
    <t>041270880008</t>
  </si>
  <si>
    <t>IGA Golden Sweet Corn 15.25oz</t>
  </si>
  <si>
    <t>041270884525</t>
  </si>
  <si>
    <t>IGA Mushrooms  Stems Pieces 7oz</t>
  </si>
  <si>
    <t>041270884532</t>
  </si>
  <si>
    <t>IGA Mushrooms  Stems Pieces 8oz</t>
  </si>
  <si>
    <t>041270064927</t>
  </si>
  <si>
    <t xml:space="preserve">IGA Peach Halves in Juice 15OZ  </t>
  </si>
  <si>
    <t>041270897174</t>
  </si>
  <si>
    <t xml:space="preserve">IGA Petite Dice Tomato Sweet Onion 14.5OZ  </t>
  </si>
  <si>
    <t>041270897129</t>
  </si>
  <si>
    <t>IGA Petite Diced Tomatoes 14.5oz</t>
  </si>
  <si>
    <t>041270897143</t>
  </si>
  <si>
    <t>IGA Petite Diced Tomatoes 28oz</t>
  </si>
  <si>
    <t>041270024549</t>
  </si>
  <si>
    <t>IGA Pineapplie Chunks 20oz</t>
  </si>
  <si>
    <t>041270892322</t>
  </si>
  <si>
    <t xml:space="preserve">IGA Pumpkin Golden 15OZ  </t>
  </si>
  <si>
    <t>041270878081</t>
  </si>
  <si>
    <t>IGA Sliced Carrots 14oz</t>
  </si>
  <si>
    <t>041270064972</t>
  </si>
  <si>
    <t>IGA Sliced Peaches in Juice 15oz</t>
  </si>
  <si>
    <t>041270064903</t>
  </si>
  <si>
    <t xml:space="preserve">IGA Sliced Pears in Juice 15OZ  </t>
  </si>
  <si>
    <t>041270890762</t>
  </si>
  <si>
    <t>IGA Sliced Pineapple 20oz</t>
  </si>
  <si>
    <t>041270891769</t>
  </si>
  <si>
    <t>IGA Sliced White Potaotes 15OZ</t>
  </si>
  <si>
    <t>041270897044</t>
  </si>
  <si>
    <t>IGA Stewed Tomatoes 14.5oz</t>
  </si>
  <si>
    <t>041270897082</t>
  </si>
  <si>
    <t xml:space="preserve">IGA Stewed Tomatoes 28OZ  </t>
  </si>
  <si>
    <t>041270888486</t>
  </si>
  <si>
    <t>IGA Sweet Peas 15oz</t>
  </si>
  <si>
    <t>041270003995</t>
  </si>
  <si>
    <t xml:space="preserve">IGA Sweet Peas No Salt Added 15OZ  </t>
  </si>
  <si>
    <t>041270877282</t>
  </si>
  <si>
    <t>IGA Tender Sliced Beets 15oz</t>
  </si>
  <si>
    <t>041270896610</t>
  </si>
  <si>
    <t>IGA Tomato Paste 12oz</t>
  </si>
  <si>
    <t>041270896597</t>
  </si>
  <si>
    <t>IGA Tomato Paste 6oz</t>
  </si>
  <si>
    <t>041270894401</t>
  </si>
  <si>
    <t>IGA Tomato sauce 15oz</t>
  </si>
  <si>
    <t>041270025096</t>
  </si>
  <si>
    <t>IGA Tomato Sauce 29oz</t>
  </si>
  <si>
    <t>041270894562</t>
  </si>
  <si>
    <t>IGA Tomato Sauce 8oz</t>
  </si>
  <si>
    <t>041270897105</t>
  </si>
  <si>
    <t>IGA Tomatoes Diced 14.5oz</t>
  </si>
  <si>
    <t>041270893817</t>
  </si>
  <si>
    <t xml:space="preserve">IGA Unsweetened Applesauce 23OZ  </t>
  </si>
  <si>
    <t>041270041485</t>
  </si>
  <si>
    <t>IGA Unsweetened Applesauce 24oz</t>
  </si>
  <si>
    <t>041270893824</t>
  </si>
  <si>
    <t>IGA Unsweetened Applesauce 46oz</t>
  </si>
  <si>
    <t>041270875448</t>
  </si>
  <si>
    <t>IGA Whole Green Beans 14.5oz</t>
  </si>
  <si>
    <t>041270896726</t>
  </si>
  <si>
    <t>IGA Whole Peeled tomatoes 14.5oz</t>
  </si>
  <si>
    <t>041270896962</t>
  </si>
  <si>
    <t>IGA Whole Tomatoes 28oz</t>
  </si>
  <si>
    <t>041270892087</t>
  </si>
  <si>
    <t>IGA Whole White Potatoes 15OZ</t>
  </si>
  <si>
    <t>041760096063</t>
  </si>
  <si>
    <t>Indian Summer Natural Applesauce 24oz</t>
  </si>
  <si>
    <t>041760097060</t>
  </si>
  <si>
    <t>Indian Summer Natural Applesauce 48oz</t>
  </si>
  <si>
    <t>041760200019</t>
  </si>
  <si>
    <t>Indian Summer Natural Applesauce 4pk 16oz</t>
  </si>
  <si>
    <t>815421013023</t>
  </si>
  <si>
    <t>Jovial Crushed Tomatoes 18.3oz</t>
  </si>
  <si>
    <t>815421013030</t>
  </si>
  <si>
    <t>Jovial Diced Tomatoes 18.3oz</t>
  </si>
  <si>
    <t>815421013016</t>
  </si>
  <si>
    <t>Jovial Whole Peeled Tomatoes 18.3oz</t>
  </si>
  <si>
    <t>070844007183</t>
  </si>
  <si>
    <t>Kame Water Chestnuts 8oz</t>
  </si>
  <si>
    <t>072273103115</t>
  </si>
  <si>
    <t>Kuners French Green Beans 14.5oz</t>
  </si>
  <si>
    <t>072273133051</t>
  </si>
  <si>
    <t>Kuner's Southwest Corn Peppers 15oz</t>
  </si>
  <si>
    <t>072273113190</t>
  </si>
  <si>
    <t>Kuners Sweet Peas 15oz</t>
  </si>
  <si>
    <t>072273125551</t>
  </si>
  <si>
    <t>Kuner's Tomatoes n Jalepenos 14.5oz</t>
  </si>
  <si>
    <t>072273111219</t>
  </si>
  <si>
    <t>Kuners Whole Kernal Corn 15.25oz</t>
  </si>
  <si>
    <t>044300123304</t>
  </si>
  <si>
    <t>La Choy Bean Sprouts 14oz</t>
  </si>
  <si>
    <t>044300123502</t>
  </si>
  <si>
    <t>La Choy Chop Suey Veg 14oz</t>
  </si>
  <si>
    <t>044300123533</t>
  </si>
  <si>
    <t>La Choy Chopped Suey Veg 28oz</t>
  </si>
  <si>
    <t>044300123953</t>
  </si>
  <si>
    <t>La Choy Fancy Bamboo Shoots 8oz</t>
  </si>
  <si>
    <t>044300123700</t>
  </si>
  <si>
    <t>La Choy Fancy Mix Chinese Veg 14oz</t>
  </si>
  <si>
    <t>044300123915</t>
  </si>
  <si>
    <t>La Choy Fancy Sliced Water Chestnuts 8oz</t>
  </si>
  <si>
    <t>044300123618</t>
  </si>
  <si>
    <t>La Choy Stir Fry Veg 28oz</t>
  </si>
  <si>
    <t>044300123939</t>
  </si>
  <si>
    <t>La Choy Whole Water Chestnuts 8oz</t>
  </si>
  <si>
    <t>076397008288</t>
  </si>
  <si>
    <t>La Costena Tomatillos 28oz</t>
  </si>
  <si>
    <t>071524160464</t>
  </si>
  <si>
    <t xml:space="preserve">La Preferida Diced Tom Grn Chilies 10oz  </t>
  </si>
  <si>
    <t>071524160211</t>
  </si>
  <si>
    <t xml:space="preserve">La Preferida Green Chiles 7oz  </t>
  </si>
  <si>
    <t>071524160075</t>
  </si>
  <si>
    <t>La Preferida Green Chiles mild  4oz</t>
  </si>
  <si>
    <t>071524159130</t>
  </si>
  <si>
    <t>La Preferida Org Green Chilis 4oz</t>
  </si>
  <si>
    <t>071524018376</t>
  </si>
  <si>
    <t xml:space="preserve">La Preferida Peas Carrots 15oz  </t>
  </si>
  <si>
    <t>071524095391</t>
  </si>
  <si>
    <t xml:space="preserve">La Preferida Pimientos 7.75oz  </t>
  </si>
  <si>
    <t>071524098736</t>
  </si>
  <si>
    <t>La Preferida Spanish Tomato Sauce 8oz</t>
  </si>
  <si>
    <t>071524018352</t>
  </si>
  <si>
    <t>La Preferida Tender Sweet Peas 15oz</t>
  </si>
  <si>
    <t>071524098033</t>
  </si>
  <si>
    <t>La Preferida Tomato Paste 6oz</t>
  </si>
  <si>
    <t>071524020331</t>
  </si>
  <si>
    <t>La Preferida Whole Kernel Corn 15oz</t>
  </si>
  <si>
    <t>072101046201</t>
  </si>
  <si>
    <t>La Victoria Diced Green Chiles mild 4oz</t>
  </si>
  <si>
    <t>072101046508</t>
  </si>
  <si>
    <t>La Victoria Diced Green Chiles Mild 7oz</t>
  </si>
  <si>
    <t>072101046409</t>
  </si>
  <si>
    <t>La Victoria Diced Jalapenos hot 4oz</t>
  </si>
  <si>
    <t>020000101651</t>
  </si>
  <si>
    <t>Le Sueur 
Very Young Small Sweet Peas 15oz</t>
  </si>
  <si>
    <t>020000267623</t>
  </si>
  <si>
    <t>Le Sueur Premium Whole Green Beans 14.5oz</t>
  </si>
  <si>
    <t>020000112848</t>
  </si>
  <si>
    <t>Le Sueur Small Sweet Peas low sod 15oz</t>
  </si>
  <si>
    <t>020000408569</t>
  </si>
  <si>
    <t>Le Sueur Super Sweet Whole Kernel Corn11oz</t>
  </si>
  <si>
    <t>020000113074</t>
  </si>
  <si>
    <t>Le Sueur Tender Baby Whole Carrots 15oz</t>
  </si>
  <si>
    <t>020000100272</t>
  </si>
  <si>
    <t>Le Sueur Tender Green Asparagus Spears 19oz</t>
  </si>
  <si>
    <t>020000103617</t>
  </si>
  <si>
    <t>Le Sueur Very Young Small Sweet Peas 15oz</t>
  </si>
  <si>
    <t>020000101545</t>
  </si>
  <si>
    <t>Le Sueur Very Young Small Sweet Peas 8.5oz</t>
  </si>
  <si>
    <t>020000408576</t>
  </si>
  <si>
    <t>Le Sueur White Shoepeg Whl Kernel Corn 11oz</t>
  </si>
  <si>
    <t>037100039326</t>
  </si>
  <si>
    <t>LIBBYS BEAN GREEN ITALIAN 28.00 oz</t>
  </si>
  <si>
    <t>037100033324</t>
  </si>
  <si>
    <t>LIBBYS BEANS GREEN 14.5 oz</t>
  </si>
  <si>
    <t>037100054053</t>
  </si>
  <si>
    <t>LIBBYS BEANS GREEN 28.00 oz</t>
  </si>
  <si>
    <t>037100533329</t>
  </si>
  <si>
    <t>LIBBYS BEANS GREEN 4pk 14.50oz</t>
  </si>
  <si>
    <t>037100033188</t>
  </si>
  <si>
    <t>LIBBYS BEANS GREEN CUT 14.5 oz</t>
  </si>
  <si>
    <t>037100054039</t>
  </si>
  <si>
    <t>LIBBYS BEANS GREEN CUT 28.00 oz</t>
  </si>
  <si>
    <t>037100544493</t>
  </si>
  <si>
    <t>LIBBYS BEANS GREEN CUT 4pk 14.50oz</t>
  </si>
  <si>
    <t>037100033195</t>
  </si>
  <si>
    <t>LIBBYS BEANS GREEN CUT 8.00 oz</t>
  </si>
  <si>
    <t>037100033256</t>
  </si>
  <si>
    <t>LIBBYS BEANS GREEN FS  8.00 oz</t>
  </si>
  <si>
    <t>037100038060</t>
  </si>
  <si>
    <t>LIBBYS BEANS GRN ITLN CUT 14.50 oz</t>
  </si>
  <si>
    <t>037100033072</t>
  </si>
  <si>
    <t>LIBBYS BEANS GRN WHL 14.50 oz</t>
  </si>
  <si>
    <t>037100033690</t>
  </si>
  <si>
    <t>LIBBYS BEANS WAX CUT 14.50 oz</t>
  </si>
  <si>
    <t>037100032266</t>
  </si>
  <si>
    <t>LIBBYS BEETS CUT 15.00 oz</t>
  </si>
  <si>
    <t>037100032341</t>
  </si>
  <si>
    <t>LIBBYS BEETS SLCD 15.00 oz</t>
  </si>
  <si>
    <t>037100032174</t>
  </si>
  <si>
    <t>LIBBYS BEETS WHL SML 15.00 oz</t>
  </si>
  <si>
    <t>037100035731</t>
  </si>
  <si>
    <t>LIBBYS CARROTS 8.25 oz</t>
  </si>
  <si>
    <t>037100180035</t>
  </si>
  <si>
    <t>LIBBYS CARROTS DCD LOW SOD 4pk 4oz</t>
  </si>
  <si>
    <t>037100035786</t>
  </si>
  <si>
    <t>LIBBYS CARROTS SLCD 14.50 oz</t>
  </si>
  <si>
    <t>074584062013</t>
  </si>
  <si>
    <t>Libbys Chunk Pineapple 20oz</t>
  </si>
  <si>
    <t>037100036509</t>
  </si>
  <si>
    <t>LIBBYS CORN 11.00 oz</t>
  </si>
  <si>
    <t>037100036134</t>
  </si>
  <si>
    <t>LIBBYS CORN CS GLDN 14.75 oz</t>
  </si>
  <si>
    <t>037100050055</t>
  </si>
  <si>
    <t>LIBBYS CORN GLDN 29.00 oz</t>
  </si>
  <si>
    <t>037100036035</t>
  </si>
  <si>
    <t>LIBBYS CORN GOLDEN 8.50 oz</t>
  </si>
  <si>
    <t>037100036400</t>
  </si>
  <si>
    <t>037100180011</t>
  </si>
  <si>
    <t>LIBBYS CORN LOW SOD 4pk 4oz</t>
  </si>
  <si>
    <t>037100536474</t>
  </si>
  <si>
    <t>LIBBYS CORN Whole Kernal 4pk 15.25oz</t>
  </si>
  <si>
    <t>037100036622</t>
  </si>
  <si>
    <t>LIBBYS CORN WK GLDN 15.25 oz</t>
  </si>
  <si>
    <t>074584062020</t>
  </si>
  <si>
    <t>Libbys Crushed Pineapple 20oz</t>
  </si>
  <si>
    <t>021300145598</t>
  </si>
  <si>
    <t>Libbys Fruit Cocktail 15oz</t>
  </si>
  <si>
    <t>037100180042</t>
  </si>
  <si>
    <t>LIBBYS MIX VEG LOW SOD 4pk 4oz</t>
  </si>
  <si>
    <t>037100033263</t>
  </si>
  <si>
    <t>LIBBYS NATRL BEANS GREEN 14.50 oz</t>
  </si>
  <si>
    <t>037100033140</t>
  </si>
  <si>
    <t>LIBBYS NATRL BEANS GREEN CUT 14.50 oz</t>
  </si>
  <si>
    <t>037100036554</t>
  </si>
  <si>
    <t>LIBBYS NATRL CORN 15.25 oz</t>
  </si>
  <si>
    <t>037100042104</t>
  </si>
  <si>
    <t>LIBBYS NATRL PEAS SWT NS 15.00 oz</t>
  </si>
  <si>
    <t>021300141095</t>
  </si>
  <si>
    <t>Libbys Peach Slices 15oz</t>
  </si>
  <si>
    <t>021300161390</t>
  </si>
  <si>
    <t>Libbys Pear Halves 15oz</t>
  </si>
  <si>
    <t>021300168696</t>
  </si>
  <si>
    <t>Libbys Pears Slices 15oz</t>
  </si>
  <si>
    <t>037100043101</t>
  </si>
  <si>
    <t>LIBBYS PEAS DCD CARROTS 15.00 oz</t>
  </si>
  <si>
    <t>037100180097</t>
  </si>
  <si>
    <t>LIBBYS PEAS DCD CARROTS 4pk 4oz</t>
  </si>
  <si>
    <t>037100043026</t>
  </si>
  <si>
    <t>LIBBYS PEAS DCD CARROTS 8.50 oz</t>
  </si>
  <si>
    <t>037100180028</t>
  </si>
  <si>
    <t>LIBBYS PEAS LOW SOD 4pk 4oz</t>
  </si>
  <si>
    <t>037100542154</t>
  </si>
  <si>
    <t>LIBBYS PEAS SWEET 4pk 15.00oz</t>
  </si>
  <si>
    <t>037100042050</t>
  </si>
  <si>
    <t>LIBBYS PEAS SWEET 8.50 oz</t>
  </si>
  <si>
    <t>037100042135</t>
  </si>
  <si>
    <t>LIBBYS PEAS SWT 15.00 oz</t>
  </si>
  <si>
    <t>037100041350</t>
  </si>
  <si>
    <t>LIBBYS PEAS SWT 29.00 oz</t>
  </si>
  <si>
    <t>037100049745</t>
  </si>
  <si>
    <t>LIBBYS POTATOES SLCD 15.00 oz</t>
  </si>
  <si>
    <t>037100048069</t>
  </si>
  <si>
    <t>LIBBYS POTATOES WHL 15.00 oz</t>
  </si>
  <si>
    <t>039000045049</t>
  </si>
  <si>
    <t>Libbys Pure Pumpkin 15oz</t>
  </si>
  <si>
    <t>039000045124</t>
  </si>
  <si>
    <t>Libbys Pure Pumpkin 29oz</t>
  </si>
  <si>
    <t>074584062006</t>
  </si>
  <si>
    <t>Libbys Sliced Pineapple 20oz</t>
  </si>
  <si>
    <t>043427200554</t>
  </si>
  <si>
    <t>Liebers Crushed Pineapple 20oz</t>
  </si>
  <si>
    <t>043427201360</t>
  </si>
  <si>
    <t>Liebers Cut Gourmet Hearts of Palm 14oz</t>
  </si>
  <si>
    <t>043427201261</t>
  </si>
  <si>
    <t>Liebers Stems Pieces Mushrooms 13.25oz</t>
  </si>
  <si>
    <t>043427201353</t>
  </si>
  <si>
    <t>Liebers Whole Gourmet Hearts of Palm 14oz</t>
  </si>
  <si>
    <t>041443113216</t>
  </si>
  <si>
    <t>Margaret Holmes Diced Rutabagas 14.5oz</t>
  </si>
  <si>
    <t>041443112448</t>
  </si>
  <si>
    <t>Margaret Holmes Fancy Chop Spinach 27oz</t>
  </si>
  <si>
    <t>041443116033</t>
  </si>
  <si>
    <t>Margaret Holmes Squash Vidalia Onion 14.5oz</t>
  </si>
  <si>
    <t>041443110437</t>
  </si>
  <si>
    <t>Margaret Holmes Tomato Okra Corn 14.5oz</t>
  </si>
  <si>
    <t>085239401200</t>
  </si>
  <si>
    <t>Market Pantry Chunky Pineapple 20oz</t>
  </si>
  <si>
    <t>085239404003</t>
  </si>
  <si>
    <t>Market Pantry Crushed Pineapple in Juice 20oz</t>
  </si>
  <si>
    <t>085239220894</t>
  </si>
  <si>
    <t xml:space="preserve">Market Pantry CRUSHED TOMATOES 28OZ </t>
  </si>
  <si>
    <t>085239260173</t>
  </si>
  <si>
    <t>Market Pantry Diced Green Chiles 4oz</t>
  </si>
  <si>
    <t>085239220740</t>
  </si>
  <si>
    <t xml:space="preserve">Market Pantry DICED TOMATOES 28OZ   </t>
  </si>
  <si>
    <t>85239032596</t>
  </si>
  <si>
    <t>Market Pantry Fruit Cocktail 15oz</t>
  </si>
  <si>
    <t>085239032589</t>
  </si>
  <si>
    <t>Market Pantry Pineapple Tidbits in Juice 20oz</t>
  </si>
  <si>
    <t>085239202203</t>
  </si>
  <si>
    <t>Market Pantry Sliced Peaches in Juice 14.5oz</t>
  </si>
  <si>
    <t>085239403204</t>
  </si>
  <si>
    <t>Market Pantry Sliced Pineapple in Juice 20oz</t>
  </si>
  <si>
    <t>085239220887</t>
  </si>
  <si>
    <t>Market Pantry STEWED TOMATOES 14.5OZ</t>
  </si>
  <si>
    <t>085239220948</t>
  </si>
  <si>
    <t xml:space="preserve">Market Pantry TOMATO PASTE 12OZ     </t>
  </si>
  <si>
    <t>085239224090</t>
  </si>
  <si>
    <t xml:space="preserve">Market Pantry TOMATO PUREE 29 OZ    </t>
  </si>
  <si>
    <t>085239221174</t>
  </si>
  <si>
    <t xml:space="preserve">Market Pantry TOMATO SAUCE 15 OZ   </t>
  </si>
  <si>
    <t>085239223543</t>
  </si>
  <si>
    <t>Market Pantry TOMATOES DICED CHILI RDY 14.5OZ</t>
  </si>
  <si>
    <t>085239221211</t>
  </si>
  <si>
    <t xml:space="preserve">Market Pantry TOMATOES DICED GARLIC 14.5OZ </t>
  </si>
  <si>
    <t>085239224069</t>
  </si>
  <si>
    <t xml:space="preserve">Market Pantry TOMATOES DICED PETITE 28 OZ    </t>
  </si>
  <si>
    <t>085239220597</t>
  </si>
  <si>
    <t xml:space="preserve">Market Pantry TOMATOES WHOLE PEELED 28OZ     </t>
  </si>
  <si>
    <t>085239195277</t>
  </si>
  <si>
    <t>Market Pantry Whole Green Beans 14.5oz</t>
  </si>
  <si>
    <t>814985000029</t>
  </si>
  <si>
    <t>Mediterranean Org Red Peppers 16oz</t>
  </si>
  <si>
    <t>814985000036</t>
  </si>
  <si>
    <t>Mediterranean Org Red Yellow Peppers 16oz</t>
  </si>
  <si>
    <t>073214005284</t>
  </si>
  <si>
    <t>Mezzetta Roasted Red Peppers Mild 10oz</t>
  </si>
  <si>
    <t>073214001040</t>
  </si>
  <si>
    <t>Mezzetta Roasted Red Peppers Mild 16oz</t>
  </si>
  <si>
    <t>014800006292</t>
  </si>
  <si>
    <t>Motts Applesauce Cinnamon 6pk 23.4oz</t>
  </si>
  <si>
    <t>014800210897</t>
  </si>
  <si>
    <t>Motts Applesauce Granny Smith 23.4oz</t>
  </si>
  <si>
    <t>014800210842</t>
  </si>
  <si>
    <t>Motts Applesauce Strawberry 23.4oz</t>
  </si>
  <si>
    <t>014800210859</t>
  </si>
  <si>
    <t>Motts Berry Applesauce 6pk 23.4oz</t>
  </si>
  <si>
    <t>014800210927</t>
  </si>
  <si>
    <t>Motts Blueberry Applesauce 6pk 23.4oz</t>
  </si>
  <si>
    <t>014800000078</t>
  </si>
  <si>
    <t>Mott's Natural Applesauce 23.4oz</t>
  </si>
  <si>
    <t>014800001815</t>
  </si>
  <si>
    <t>Motts Natural Applesauce 23oz</t>
  </si>
  <si>
    <t>014800001846</t>
  </si>
  <si>
    <t>Motts Natural Applesauce 46oz</t>
  </si>
  <si>
    <t>014800210866</t>
  </si>
  <si>
    <t>Motts Peach Applesauce 6pk 23.4oz</t>
  </si>
  <si>
    <t>014800004212</t>
  </si>
  <si>
    <t>Motts Strawberry Kiwi Applesce 6pk 23.4oz</t>
  </si>
  <si>
    <t>725342281930</t>
  </si>
  <si>
    <t>Muir Glen Chunky Tomato Sauce 28oz</t>
  </si>
  <si>
    <t>Muir Glen Crushed Tomatoes w Basil 28oz</t>
  </si>
  <si>
    <t>Muir Glen Diced Tomatoes 14.5oz</t>
  </si>
  <si>
    <t>Muir Glen Diced Tomatoes 28oz</t>
  </si>
  <si>
    <t>Muir Glen Diced Tomatoes No Salt 14.5oz</t>
  </si>
  <si>
    <t>Muir Glen Fire Roasted Crushed Tomatoes 28oz</t>
  </si>
  <si>
    <t>Muir Glen Fire Roasted Diced Tomatoes 14.5oz</t>
  </si>
  <si>
    <t>Muir Glen Fire Roasted Diced Tomatoes NS 28oz</t>
  </si>
  <si>
    <t>Muir Glen Fire Roasted Whole Tomatoes 28oz</t>
  </si>
  <si>
    <t>Muir Glen Fire Rstd Crushed Tomatoes 14.5oz</t>
  </si>
  <si>
    <t>725342292110</t>
  </si>
  <si>
    <t>Muir Glen Fire Rstd Diced Tomatoes 14.5oz</t>
  </si>
  <si>
    <t>Muir Glen Fire Rstd Diced Tomatoes NS 14.5oz</t>
  </si>
  <si>
    <t>Muir Glen Ground Peeled Tomatoes 28oz</t>
  </si>
  <si>
    <t>725342281039</t>
  </si>
  <si>
    <t>Muir Glen Org Tomato Puree 28oz</t>
  </si>
  <si>
    <t>725342280711</t>
  </si>
  <si>
    <t>Muir Glen Org Tomato Sauce 15oz</t>
  </si>
  <si>
    <t>Muir Glen Petite Diced Tomatoes 14.5oz</t>
  </si>
  <si>
    <t>Muir Glen Stewed Tomatoes  14.5oz</t>
  </si>
  <si>
    <t>Muir Glen Tomato Paste 6oz</t>
  </si>
  <si>
    <t>725342283156</t>
  </si>
  <si>
    <t>Muir Glen Tomato Sauce 8oz</t>
  </si>
  <si>
    <t>725342285716</t>
  </si>
  <si>
    <t>Muir Glen Tomato Sauce No Salt 15oz</t>
  </si>
  <si>
    <t>Muir Glen Whole Peeled Plum Tomatoes 28oz</t>
  </si>
  <si>
    <t>Muir Glen Whole Peeled Tomatoes   28oz</t>
  </si>
  <si>
    <t>Muir Glen Whole Peeled Tomatoes 14.5oz</t>
  </si>
  <si>
    <t>Muir Glen Whole Peeled Tomatoes 28oz</t>
  </si>
  <si>
    <t>Muir Glen Whole Plum Fire Rsted Tomato 28oz</t>
  </si>
  <si>
    <t>037323125516</t>
  </si>
  <si>
    <t>Musselmans Unsweetened Applesauce 23oz</t>
  </si>
  <si>
    <t>037323125288</t>
  </si>
  <si>
    <t>Musselmans Unsweetened Applesauce 46oz</t>
  </si>
  <si>
    <t>037323116118</t>
  </si>
  <si>
    <t>Musselmans Unsweetened Applesauce 6pk</t>
  </si>
  <si>
    <t>037323116309</t>
  </si>
  <si>
    <t>Musslemans Applesauce 24oz</t>
  </si>
  <si>
    <t>854693000447</t>
  </si>
  <si>
    <t>Mutti Cherry Tomatoes 14oz</t>
  </si>
  <si>
    <t>854693000164</t>
  </si>
  <si>
    <t>Mutti Crushed Tomatoes 14oz</t>
  </si>
  <si>
    <t>854693000171</t>
  </si>
  <si>
    <t>Mutti Crushed Tomatoes 27.9oz</t>
  </si>
  <si>
    <t>854693000423</t>
  </si>
  <si>
    <t>Mutti Peeled Whole Tomatoes 28oz</t>
  </si>
  <si>
    <t>854693000102</t>
  </si>
  <si>
    <t>Mutti Tomato Paste 4.5oz</t>
  </si>
  <si>
    <t>854693000195</t>
  </si>
  <si>
    <t>Mutti Tomato Paste 6.5oz</t>
  </si>
  <si>
    <t>043182008914</t>
  </si>
  <si>
    <t>Native Forest Artichoke Hearts qrtrd 14oz</t>
  </si>
  <si>
    <t>043182008907</t>
  </si>
  <si>
    <t>Native Forest Hearts of Palm 14oz</t>
  </si>
  <si>
    <t>043182008556</t>
  </si>
  <si>
    <t>Native Forest Mango Chunks Organic 15oz</t>
  </si>
  <si>
    <t>043182008303</t>
  </si>
  <si>
    <t>Native Forest Org Baby Corn 14oz</t>
  </si>
  <si>
    <t>043182008723</t>
  </si>
  <si>
    <t>Native Forest Org Crimini Mushrooms 4oz</t>
  </si>
  <si>
    <t>043182008686</t>
  </si>
  <si>
    <t>Native Forest Org Mandarin Orange 10.75oz</t>
  </si>
  <si>
    <t>043182008563</t>
  </si>
  <si>
    <t>Native Forest Org Papaya Chunks 14oz</t>
  </si>
  <si>
    <t>043182008518</t>
  </si>
  <si>
    <t>Native Forest Org Pineapple Chunks 14oz</t>
  </si>
  <si>
    <t>043182008549</t>
  </si>
  <si>
    <t>Native Forest Org Pineapple Crushed 14oz</t>
  </si>
  <si>
    <t>043182008525</t>
  </si>
  <si>
    <t>Native Forest Org Pineapple Slices 14oz</t>
  </si>
  <si>
    <t>043182008730</t>
  </si>
  <si>
    <t>Native Forest Org Portobello Mushrooms 4oz</t>
  </si>
  <si>
    <t>043182008594</t>
  </si>
  <si>
    <t>Native Forest Org Sliced Peaches 15oz</t>
  </si>
  <si>
    <t>043182008716</t>
  </si>
  <si>
    <t>Native Forest Org White Mushrooms 4oz</t>
  </si>
  <si>
    <t>043182008570</t>
  </si>
  <si>
    <t xml:space="preserve">Native Forest Organic Tropical Fruit 14OZ  </t>
  </si>
  <si>
    <t>022014006601</t>
  </si>
  <si>
    <t xml:space="preserve">North Coast Applesauce Apricot 4pk 16OZ  </t>
  </si>
  <si>
    <t>022014240722</t>
  </si>
  <si>
    <t>North Coast Applesauce cinnamon Org 24oz</t>
  </si>
  <si>
    <t>022014005604</t>
  </si>
  <si>
    <t>North Coast Applesauce Cinnamon Org 4pk</t>
  </si>
  <si>
    <t>022014240326</t>
  </si>
  <si>
    <t>North Coast Applesauce Gala Org 24oz</t>
  </si>
  <si>
    <t>022014240227</t>
  </si>
  <si>
    <t>North Coast Applesauce Honeycrisp Org 24oz</t>
  </si>
  <si>
    <t>022014240623</t>
  </si>
  <si>
    <t>North Coast Applesauce Org 24oz</t>
  </si>
  <si>
    <t>022014240425</t>
  </si>
  <si>
    <t>North Coast Applesauce Org Gravenstein 24oz</t>
  </si>
  <si>
    <t>022014004607</t>
  </si>
  <si>
    <t>North Coast Applesauce Organic 4pk 16oz</t>
  </si>
  <si>
    <t>022014240821</t>
  </si>
  <si>
    <t xml:space="preserve">North Coast Org Applesauce Apricot 24OZ  </t>
  </si>
  <si>
    <t>022014240920</t>
  </si>
  <si>
    <t xml:space="preserve">North Coast Org Applesauce Berries 24OZ  </t>
  </si>
  <si>
    <t>022014007608</t>
  </si>
  <si>
    <t xml:space="preserve">North Coast Org Applesauce Berries 4pk 16OZ  </t>
  </si>
  <si>
    <t>022014240524</t>
  </si>
  <si>
    <t xml:space="preserve">North Coast Org Applesauce Pumpkin 24OZ  </t>
  </si>
  <si>
    <t>046000832517</t>
  </si>
  <si>
    <t>Old El Paso Chopped Green Chiles 4.5oz</t>
  </si>
  <si>
    <t>046000833316</t>
  </si>
  <si>
    <t>Old El Paso Chopped Green Chiles 7oz</t>
  </si>
  <si>
    <t>041345517181</t>
  </si>
  <si>
    <t>Oregon Pitted Red Tart Cherries 14.5oz</t>
  </si>
  <si>
    <t>039000010214</t>
  </si>
  <si>
    <t>Ortega Diced Green Chiles 4oz</t>
  </si>
  <si>
    <t>039000010108</t>
  </si>
  <si>
    <t>Ortega Diced Green Chilis 7oz</t>
  </si>
  <si>
    <t>039000010399</t>
  </si>
  <si>
    <t>Ortega Diced Jalapenos 4oz</t>
  </si>
  <si>
    <t>039000010139</t>
  </si>
  <si>
    <t>Ortega Fire Rstd Whole Green Chiles 27oz</t>
  </si>
  <si>
    <t xml:space="preserve">039000010214
</t>
  </si>
  <si>
    <t>Ortega Green Chilies Diced 4oz</t>
  </si>
  <si>
    <t xml:space="preserve">039000010108
</t>
  </si>
  <si>
    <t>Ortega Green Chilies Diced 7oz</t>
  </si>
  <si>
    <t xml:space="preserve">039000010016
</t>
  </si>
  <si>
    <t>Ortega Green Chilies Whole 4oz</t>
  </si>
  <si>
    <t>041501010068</t>
  </si>
  <si>
    <t>Ortega Hot Diced Green Chilies 4oz</t>
  </si>
  <si>
    <t>039000010115</t>
  </si>
  <si>
    <t>Ortega Whole Green Chilis 7oz</t>
  </si>
  <si>
    <t>070253222269</t>
  </si>
  <si>
    <t>Our Family Applesauce Unsweetened 46oz</t>
  </si>
  <si>
    <t>070253260049</t>
  </si>
  <si>
    <t>Our Family Asparagus Cuts And Tips 14.5oz</t>
  </si>
  <si>
    <t>070253221453</t>
  </si>
  <si>
    <t>Our Family Cherry Mix Fruit Cups 4pk</t>
  </si>
  <si>
    <t>070253267369</t>
  </si>
  <si>
    <t>Our Family Crushed Tomatoes 15oz</t>
  </si>
  <si>
    <t>070253267352</t>
  </si>
  <si>
    <t>Our Family Crushed Tomatoes 28oz</t>
  </si>
  <si>
    <t>070253267376</t>
  </si>
  <si>
    <t>Our Family Crushed Tomatoes With Basil 28oz</t>
  </si>
  <si>
    <t>070253260537</t>
  </si>
  <si>
    <t>Our Family Cut Green Beans 14.5oz</t>
  </si>
  <si>
    <t>070253260506</t>
  </si>
  <si>
    <t>Our Family Cut Green Beans 8.25oz</t>
  </si>
  <si>
    <t>070253263873</t>
  </si>
  <si>
    <t>Our Family Cut Green Beans No Salt 14.5oz</t>
  </si>
  <si>
    <t>070253263255</t>
  </si>
  <si>
    <t>Our Family Diced Beets 15oz</t>
  </si>
  <si>
    <t>070253267635</t>
  </si>
  <si>
    <t>Our Family Diced Green Chilies 4oz</t>
  </si>
  <si>
    <t>070253267598</t>
  </si>
  <si>
    <t>Our Family Diced Green Chilies 7oz</t>
  </si>
  <si>
    <t>070253221408</t>
  </si>
  <si>
    <t>Our Family Diced Peaches 4pk 4oz</t>
  </si>
  <si>
    <t>070253221446</t>
  </si>
  <si>
    <t>Our Family Diced Pears In Jc 4pk 4oz</t>
  </si>
  <si>
    <t>070253264450</t>
  </si>
  <si>
    <t>Our Family Diced Potatoes 15oz</t>
  </si>
  <si>
    <t>070253267048</t>
  </si>
  <si>
    <t>Our Family Diced Tom Chili Ready 14.5oz</t>
  </si>
  <si>
    <t>070253267178</t>
  </si>
  <si>
    <t>Our Family Diced Tom Garlic Onions 14.5oz</t>
  </si>
  <si>
    <t>070253267192</t>
  </si>
  <si>
    <t>Our Family Diced Tom Grn Chilies 14.5oz</t>
  </si>
  <si>
    <t>070253267239</t>
  </si>
  <si>
    <t>Our Family Diced Tomatoes 14.5oz</t>
  </si>
  <si>
    <t>070253267062</t>
  </si>
  <si>
    <t>Our Family Diced Tomatoes 28oz</t>
  </si>
  <si>
    <t>070253267024</t>
  </si>
  <si>
    <t>Our Family Diced Tomatoes Chiles Mild 10oz</t>
  </si>
  <si>
    <t>070253267000</t>
  </si>
  <si>
    <t>Our Family Diced Tomatoes Chiles Orig 10oz</t>
  </si>
  <si>
    <t>070253267468</t>
  </si>
  <si>
    <t>Our Family Diced Tomatoes Mexican Blend 14.5oz</t>
  </si>
  <si>
    <t>070253267482</t>
  </si>
  <si>
    <t>Our Family Diced Tomatoes No Salt 14.5oz</t>
  </si>
  <si>
    <t>070253268083</t>
  </si>
  <si>
    <t>Our Family Diced Tomatoes No Salt 28oz</t>
  </si>
  <si>
    <t>070253264856</t>
  </si>
  <si>
    <t>Our Family Diced Water Chestnuts 8oz</t>
  </si>
  <si>
    <t>070253263910</t>
  </si>
  <si>
    <t>Our Family French Green Beans No Salt 14.5oz</t>
  </si>
  <si>
    <t>070253260810</t>
  </si>
  <si>
    <t>Our Family French Style Green Beans 14.5oz</t>
  </si>
  <si>
    <t>070253260780</t>
  </si>
  <si>
    <t>Our Family French Style Green Beans 8.25oz</t>
  </si>
  <si>
    <t>070253260797</t>
  </si>
  <si>
    <t>Our Family Fresh Cut Green Beans 28oz</t>
  </si>
  <si>
    <t>070253224560</t>
  </si>
  <si>
    <t>Our Family Fruit Cocktail In Pear Jc 15oz</t>
  </si>
  <si>
    <t>070253221439</t>
  </si>
  <si>
    <t>Our Family Mandarin Orange 4pk 4oz</t>
  </si>
  <si>
    <t>070253221415</t>
  </si>
  <si>
    <t>Our Family Mixed Fruit Cups 4pk</t>
  </si>
  <si>
    <t>070253264788</t>
  </si>
  <si>
    <t>Our Family Mushrooms Piece Stem No Salt 4oz</t>
  </si>
  <si>
    <t>070253264702</t>
  </si>
  <si>
    <t>Our Family Mushrooms Pieces Stems 4oz</t>
  </si>
  <si>
    <t>070253264726</t>
  </si>
  <si>
    <t>Our Family Mushrooms Pieces Stems 8oz</t>
  </si>
  <si>
    <t>070253222245</t>
  </si>
  <si>
    <t>Our Family Natl Unsweetened Applesauce 23oz</t>
  </si>
  <si>
    <t>070253226908</t>
  </si>
  <si>
    <t>Our Family Pear Halves In Pear 15oz</t>
  </si>
  <si>
    <t>070253265457</t>
  </si>
  <si>
    <t>Our Family Peas And Carrots 15oz</t>
  </si>
  <si>
    <t>070253267406</t>
  </si>
  <si>
    <t>Our Family Petite Diced Tomato 14.5oz</t>
  </si>
  <si>
    <t>070253267079</t>
  </si>
  <si>
    <t>Our Family Petite Diced Tomatoes 14.5oz</t>
  </si>
  <si>
    <t>070253267444</t>
  </si>
  <si>
    <t>070253267086</t>
  </si>
  <si>
    <t>Our Family Petite Diced Tomatoes 28oz</t>
  </si>
  <si>
    <t>070253228346</t>
  </si>
  <si>
    <t>Our Family Pineapple Chunks In Jc 20oz</t>
  </si>
  <si>
    <t>070253228322</t>
  </si>
  <si>
    <t>Our Family Pineapple Crushed In Jc 20oz</t>
  </si>
  <si>
    <t>070253228360</t>
  </si>
  <si>
    <t>Our Family Pineapple Sliced In Jc 20oz</t>
  </si>
  <si>
    <t>070253228384</t>
  </si>
  <si>
    <t>Our Family Pineapple Tidbits In Jc 20oz</t>
  </si>
  <si>
    <t>070253221477</t>
  </si>
  <si>
    <t>Our Family Pineapple Tidbits In Jc 4pk 4oz</t>
  </si>
  <si>
    <t>070253265600</t>
  </si>
  <si>
    <t>Our Family Pumpkin 15</t>
  </si>
  <si>
    <t>070253265655</t>
  </si>
  <si>
    <t>Our Family Pumpkin 29oz</t>
  </si>
  <si>
    <t>070253263453</t>
  </si>
  <si>
    <t>Our Family Sliced Beets 15oz</t>
  </si>
  <si>
    <t>070253263590</t>
  </si>
  <si>
    <t>Our Family Sliced Carrots 14.5oz</t>
  </si>
  <si>
    <t>070253260827</t>
  </si>
  <si>
    <t>Our Family Sliced Carrots 8.25oz</t>
  </si>
  <si>
    <t>070253264801</t>
  </si>
  <si>
    <t>Our Family Sliced Mushrooms 4oz</t>
  </si>
  <si>
    <t>070253226168</t>
  </si>
  <si>
    <t>Our Family Sliced Peaches In Jc 15oz</t>
  </si>
  <si>
    <t>070253226861</t>
  </si>
  <si>
    <t>Our Family Sliced Pears In Jc 15oz</t>
  </si>
  <si>
    <t>070253266256</t>
  </si>
  <si>
    <t>Our Family Sliced Potatoes 15oz</t>
  </si>
  <si>
    <t>070253264849</t>
  </si>
  <si>
    <t>Our Family Sliced Water Chestnuts 8oz</t>
  </si>
  <si>
    <t>070253265099</t>
  </si>
  <si>
    <t>Our Family Small Early Sweet Peas 15oz</t>
  </si>
  <si>
    <t>070253267383</t>
  </si>
  <si>
    <t>Our Family Stewed Mexican Tomatoes 14.5oz</t>
  </si>
  <si>
    <t>070253267321</t>
  </si>
  <si>
    <t>Our Family Stewed Tomatoes 14.5oz</t>
  </si>
  <si>
    <t>070253267338</t>
  </si>
  <si>
    <t>Our Family Stewed Tomatoes 28oz</t>
  </si>
  <si>
    <t>070253267345</t>
  </si>
  <si>
    <t>Our Family Stewed Tomatoes Italian 14.5oz</t>
  </si>
  <si>
    <t>070253265136</t>
  </si>
  <si>
    <t>Our Family Sweet Peas 15oz</t>
  </si>
  <si>
    <t>070253264924</t>
  </si>
  <si>
    <t>Our Family Sweet Peas 8.5oz</t>
  </si>
  <si>
    <t>070253263880</t>
  </si>
  <si>
    <t>Our Family Sweet Peas No Salt Added 15oz</t>
  </si>
  <si>
    <t>070253264191</t>
  </si>
  <si>
    <t>Our Family Texmex Corn with Peppers 11oz</t>
  </si>
  <si>
    <t>070253267710</t>
  </si>
  <si>
    <t>Our Family Tomato Paste 12oz</t>
  </si>
  <si>
    <t>070253267703</t>
  </si>
  <si>
    <t>Our Family Tomato Paste 6oz</t>
  </si>
  <si>
    <t>070253267727</t>
  </si>
  <si>
    <t>070253268106</t>
  </si>
  <si>
    <t>Our Family Tomato Puree 29oz</t>
  </si>
  <si>
    <t>070253267581</t>
  </si>
  <si>
    <t>Our Family Tomato Sauce 15oz</t>
  </si>
  <si>
    <t>070253267567</t>
  </si>
  <si>
    <t>Our Family Tomato Sauce 29oz</t>
  </si>
  <si>
    <t>070253267628</t>
  </si>
  <si>
    <t>Our Family Tomato Sauce 8oz</t>
  </si>
  <si>
    <t>070253268052</t>
  </si>
  <si>
    <t>Our Family Tomato Sauce No Salt Added 15oz</t>
  </si>
  <si>
    <t>070253268021</t>
  </si>
  <si>
    <t>Our Family Tomato Sauce No Salt Added 28oz</t>
  </si>
  <si>
    <t>070253267611</t>
  </si>
  <si>
    <t>Our Family Tomato Sauce No Salt Added 8oz</t>
  </si>
  <si>
    <t>070253221385</t>
  </si>
  <si>
    <t>Our Family Tropical Fruit 4pk 4oz</t>
  </si>
  <si>
    <t>070253221316</t>
  </si>
  <si>
    <t>Our Family Unsweetened Applesauce 6pk 4oz</t>
  </si>
  <si>
    <t>070253261053</t>
  </si>
  <si>
    <t>Our Family Wax Beans 14.5oz</t>
  </si>
  <si>
    <t>070253263866</t>
  </si>
  <si>
    <t>Our Family Wh Kernel Sweet Corn NS 15.25oz</t>
  </si>
  <si>
    <t>070253260056</t>
  </si>
  <si>
    <t>Our Family Whole Asparagus Spears 15oz</t>
  </si>
  <si>
    <t>070253263378</t>
  </si>
  <si>
    <t>Our Family Whole Beets 15oz</t>
  </si>
  <si>
    <t>070253264825</t>
  </si>
  <si>
    <t>Our Family Whole Button Mushrooms 4oz</t>
  </si>
  <si>
    <t>070253260971</t>
  </si>
  <si>
    <t>Our Family Whole Green Beans 14.5oz</t>
  </si>
  <si>
    <t>070253267031</t>
  </si>
  <si>
    <t>Our Family Whole Kernel Corn 15.25oz</t>
  </si>
  <si>
    <t>070253264153</t>
  </si>
  <si>
    <t>Our Family Whole Kernel Sweet Corn 15.25oz</t>
  </si>
  <si>
    <t>070253264122</t>
  </si>
  <si>
    <t>Our Family Whole Kernel Sweet Corn 8.5oz</t>
  </si>
  <si>
    <t>070253267222</t>
  </si>
  <si>
    <t>Our Family Whole Peeled Tomatoes 14.5oz</t>
  </si>
  <si>
    <t>070253267246</t>
  </si>
  <si>
    <t>Our Family Whole Peeled Tomatoes 28oz</t>
  </si>
  <si>
    <t>070253266218</t>
  </si>
  <si>
    <t>Our Family Whole Potatoes 15oz</t>
  </si>
  <si>
    <t>070253264863</t>
  </si>
  <si>
    <t>Our Family Whole Water Chestnuts 8oz</t>
  </si>
  <si>
    <t>071592005506</t>
  </si>
  <si>
    <t>Pennsylvania Dutch Mushrooms No Salt 4oz</t>
  </si>
  <si>
    <t>071592007920</t>
  </si>
  <si>
    <t>Pennsylvania Dutch Portabella Mushrooms 4oz</t>
  </si>
  <si>
    <t>071592007753</t>
  </si>
  <si>
    <t>Pennsylvania Dutch Stem Piece Mushroom 8oz</t>
  </si>
  <si>
    <t>071592656401</t>
  </si>
  <si>
    <t>Pennsylvania Dutchman Baby Portabella 6oz</t>
  </si>
  <si>
    <t>071592007746</t>
  </si>
  <si>
    <t>Pennsylvania Dutchman Mushrooms 4oz</t>
  </si>
  <si>
    <t>071592008521</t>
  </si>
  <si>
    <t>Pennsylvania Dutchman Slice Mushroom 4.5oz</t>
  </si>
  <si>
    <t>071592008538</t>
  </si>
  <si>
    <t xml:space="preserve">Pennsylvania Dutchman Whl Mushroom 4.5OZ  </t>
  </si>
  <si>
    <t>071592008569</t>
  </si>
  <si>
    <t>Pennsylvia Dutchman Sliced Mushroom 6oz</t>
  </si>
  <si>
    <t>074027070148</t>
  </si>
  <si>
    <t xml:space="preserve">Polar Artichoke hearts 13.75OZ  </t>
  </si>
  <si>
    <t>074027277769</t>
  </si>
  <si>
    <t>Polar Baby Corn Nuggets 15oz</t>
  </si>
  <si>
    <t>074027077802</t>
  </si>
  <si>
    <t>Polar Bean Sprouts 14.4oz</t>
  </si>
  <si>
    <t>074027075686</t>
  </si>
  <si>
    <t xml:space="preserve">Polar Crushed Pineapple 15OZ  </t>
  </si>
  <si>
    <t>074027076140</t>
  </si>
  <si>
    <t xml:space="preserve">Polar Diced Water Chestnuts 8OZ  </t>
  </si>
  <si>
    <t>074027777467</t>
  </si>
  <si>
    <t xml:space="preserve">Polar Gourmet Mixed Mushrooms 7.5OZ  </t>
  </si>
  <si>
    <t>074027077307</t>
  </si>
  <si>
    <t xml:space="preserve">Polar Mushroom Pieces Stems 8OZ  </t>
  </si>
  <si>
    <t>074027077390</t>
  </si>
  <si>
    <t>Polar Mushrroom Slices 4oz</t>
  </si>
  <si>
    <t>074027075662</t>
  </si>
  <si>
    <t xml:space="preserve">Polar Pineapple Chunks 20OZ  </t>
  </si>
  <si>
    <t>074027076119</t>
  </si>
  <si>
    <t>Polar Sliced Bamboo Shoots 8oz</t>
  </si>
  <si>
    <t>074027075457</t>
  </si>
  <si>
    <t>Polar Sliced Pineapple 20oz</t>
  </si>
  <si>
    <t>074027777320</t>
  </si>
  <si>
    <t xml:space="preserve">Polar Sliced Shiitake Mushrooms 4OZ  </t>
  </si>
  <si>
    <t>074027777412</t>
  </si>
  <si>
    <t>Polar Sliced Shiitake Mushrooms 7.5oz</t>
  </si>
  <si>
    <t>074027076133</t>
  </si>
  <si>
    <t>Polar Sliced Water Chestnuts 8oz</t>
  </si>
  <si>
    <t>074027077734</t>
  </si>
  <si>
    <t>Polar Stir Fry Vegetables 14oz</t>
  </si>
  <si>
    <t>074027077338</t>
  </si>
  <si>
    <t xml:space="preserve">Polar Straw Mushrooms 15OZ  </t>
  </si>
  <si>
    <t>074027076027</t>
  </si>
  <si>
    <t xml:space="preserve">Polar Sweet Peas 20OZ  </t>
  </si>
  <si>
    <t>074027077758</t>
  </si>
  <si>
    <t xml:space="preserve">Polar Whole Baby Corn 15OZ  </t>
  </si>
  <si>
    <t>846558000440</t>
  </si>
  <si>
    <t>Pomi Chopped Tomatoes 26.46oz</t>
  </si>
  <si>
    <t>024321424277</t>
  </si>
  <si>
    <t xml:space="preserve">Pomi Chopped Tomatoes 26.46OZ  </t>
  </si>
  <si>
    <t>846558000105</t>
  </si>
  <si>
    <t>Pomi Finely Chopped Tomatoes 26.46oz</t>
  </si>
  <si>
    <t>846558000433</t>
  </si>
  <si>
    <t>Pomi Strained Tomatoes 26.46oz</t>
  </si>
  <si>
    <t>024321424208</t>
  </si>
  <si>
    <t xml:space="preserve">Pomi Strained Tomatoes 26.46OZ  </t>
  </si>
  <si>
    <t>846558000044</t>
  </si>
  <si>
    <t>Pomi Tomato Sauce 17.64oz</t>
  </si>
  <si>
    <t>034700054117</t>
  </si>
  <si>
    <t>Popeye SPINACH chopped 13.5oz</t>
  </si>
  <si>
    <t>034700065106</t>
  </si>
  <si>
    <t>Popeye SPINACH LEAF 13.5oz</t>
  </si>
  <si>
    <t>Progresso Artichoke Hearts 14oz</t>
  </si>
  <si>
    <t>089397102504</t>
  </si>
  <si>
    <t>Racconto Crushed Tomatoes 28oz</t>
  </si>
  <si>
    <t>089397102559</t>
  </si>
  <si>
    <t>Racconto Whole Peeled Plum Tomato 28oz</t>
  </si>
  <si>
    <t>089397102511</t>
  </si>
  <si>
    <t>Racconto Whole Peeled Tomatoes 28oz</t>
  </si>
  <si>
    <t>072940113133</t>
  </si>
  <si>
    <t>Red Gold Chili Ready Diced Tomato 14.5oz</t>
  </si>
  <si>
    <t>072940117155</t>
  </si>
  <si>
    <t>Red Gold Crushed Tomatoes 15oz</t>
  </si>
  <si>
    <t>072940112136</t>
  </si>
  <si>
    <t>Red Gold Crushed Tomatoes 28oz</t>
  </si>
  <si>
    <t>072940748151</t>
  </si>
  <si>
    <t>Red Gold Crushed Tomatoes Chili Rdy 15oz</t>
  </si>
  <si>
    <t>072940113355</t>
  </si>
  <si>
    <t>Red Gold Diced Petite Tomato NSA 14.5oz</t>
  </si>
  <si>
    <t>072940113164</t>
  </si>
  <si>
    <t>Red Gold Diced Tomato Garlic Onion 14.5oz</t>
  </si>
  <si>
    <t>072940112266</t>
  </si>
  <si>
    <t>Red Gold Diced Tomato Green Chilis 10oz</t>
  </si>
  <si>
    <t>072940113317</t>
  </si>
  <si>
    <t>Red Gold Diced Tomatoe Green Chilis 10oz</t>
  </si>
  <si>
    <t>072940162162</t>
  </si>
  <si>
    <t>Red Gold Diced Tomatoes 14.5oz</t>
  </si>
  <si>
    <t>072940162285</t>
  </si>
  <si>
    <t>Red Gold Diced Tomatoes 28oz</t>
  </si>
  <si>
    <t>072940113140</t>
  </si>
  <si>
    <t>Red Gold Diced Tomatoes Chili Rdy 14.5oz</t>
  </si>
  <si>
    <t>072940749615</t>
  </si>
  <si>
    <t>Red Gold Diced Tomatoes Grn Chilies 10oz</t>
  </si>
  <si>
    <t>072940113324</t>
  </si>
  <si>
    <t>Red Gold Diced Tomatoes NSA 14.5oz</t>
  </si>
  <si>
    <t>072940113232</t>
  </si>
  <si>
    <t>Red Gold Petite Dice Tomato Grn Chilies 28oz</t>
  </si>
  <si>
    <t>072940112150</t>
  </si>
  <si>
    <t>Red Gold Petite Diced Tomato Hot 14.5oz</t>
  </si>
  <si>
    <t>072940113171</t>
  </si>
  <si>
    <t>Red Gold Petite Diced Tomatoes 14.5oz</t>
  </si>
  <si>
    <t>072940113188</t>
  </si>
  <si>
    <t>072940113225</t>
  </si>
  <si>
    <t>Red Gold Petite Diced Tomatoes 28oz</t>
  </si>
  <si>
    <t>072940152163</t>
  </si>
  <si>
    <t>Red Gold Stewed Tomatoes 14.5oz</t>
  </si>
  <si>
    <t>072940152286</t>
  </si>
  <si>
    <t>Red Gold Stewed Tomatoes 28oz</t>
  </si>
  <si>
    <t>072940750154</t>
  </si>
  <si>
    <t>Red Gold Tomato Love Chili Start 10oz</t>
  </si>
  <si>
    <t>072940112129</t>
  </si>
  <si>
    <t>Red Gold Tomato Paste 12oz</t>
  </si>
  <si>
    <t>072940112068</t>
  </si>
  <si>
    <t>Red Gold Tomato Paste 6oz</t>
  </si>
  <si>
    <t>072940750130</t>
  </si>
  <si>
    <t>Red Gold Tomato Paste Basil 6oz</t>
  </si>
  <si>
    <t>072940750147</t>
  </si>
  <si>
    <t>Red Gold Tomato Paste Garlic 6oz</t>
  </si>
  <si>
    <t>072940114154</t>
  </si>
  <si>
    <t>Red Gold Tomato Puree 15oz</t>
  </si>
  <si>
    <t>072940114291</t>
  </si>
  <si>
    <t>Red Gold Tomato Puree 29oz</t>
  </si>
  <si>
    <t>072940116158</t>
  </si>
  <si>
    <t>Red Gold Tomato Sauce 15oz</t>
  </si>
  <si>
    <t>072940116295</t>
  </si>
  <si>
    <t>Red Gold Tomato Sauce 29oz</t>
  </si>
  <si>
    <t>072940000068</t>
  </si>
  <si>
    <t>Red Gold Tomato Sauce 8oz</t>
  </si>
  <si>
    <t>072940113379</t>
  </si>
  <si>
    <t>Red Gold Tomato Sauce NSA 15oz</t>
  </si>
  <si>
    <t>072940112167</t>
  </si>
  <si>
    <t>Red Gold Whole Peeled Tomatoes 15oz</t>
  </si>
  <si>
    <t>072940112280</t>
  </si>
  <si>
    <t>Red Gold Whole Peeled Tomatoes 28oz</t>
  </si>
  <si>
    <t>070670005070</t>
  </si>
  <si>
    <t>Reese Artichoke Bottoms 14oz</t>
  </si>
  <si>
    <t>070670005377</t>
  </si>
  <si>
    <t>Reese Artichoke Hearts  14oz</t>
  </si>
  <si>
    <t>070670005384</t>
  </si>
  <si>
    <t>Reese Artichoke Hearts Extra Small 14oz</t>
  </si>
  <si>
    <t>070670005360</t>
  </si>
  <si>
    <t>Reese Artichoke Hearts Large 14oz</t>
  </si>
  <si>
    <t>070670005001</t>
  </si>
  <si>
    <t>Reese Artichoke Hearts Medium 14oz</t>
  </si>
  <si>
    <t>070670005407</t>
  </si>
  <si>
    <t>Reese Artichoke Petite Hearts 7oz</t>
  </si>
  <si>
    <t>070670000143</t>
  </si>
  <si>
    <t>Reese Baby Corn on the Cob 15oz</t>
  </si>
  <si>
    <t>070670005254</t>
  </si>
  <si>
    <t>Reese Hearts Of Palm 14oz</t>
  </si>
  <si>
    <t>070670005247</t>
  </si>
  <si>
    <t>Reese Hearts of Palm 8.8oz</t>
  </si>
  <si>
    <t>070670006336</t>
  </si>
  <si>
    <t>Reese Hearts Of Palm Slices Chunks 14oz</t>
  </si>
  <si>
    <t>070670005988</t>
  </si>
  <si>
    <t>Reese Quartered Artichoke Hearts 14oz</t>
  </si>
  <si>
    <t>070670003755</t>
  </si>
  <si>
    <t>Reese Sliced Bamboo Shoots 8oz</t>
  </si>
  <si>
    <t>070670000693</t>
  </si>
  <si>
    <t>Reese Water Chestnuts Diced 8oz</t>
  </si>
  <si>
    <t>070670000631</t>
  </si>
  <si>
    <t>Reese Water Chestnuts Sliced 8oz</t>
  </si>
  <si>
    <t>070670009351</t>
  </si>
  <si>
    <t>Reese White Aspargus Spears 11.6oz</t>
  </si>
  <si>
    <t>070670000495</t>
  </si>
  <si>
    <t>Reese Whole Water Chestnuts 8oz</t>
  </si>
  <si>
    <t>850016081117</t>
  </si>
  <si>
    <t>Regeneratively Farmed Apple Cherry Sauce 4pk</t>
  </si>
  <si>
    <t>864800000406</t>
  </si>
  <si>
    <t>Regeneratively Farmed Apple Pear Sauce 4pk</t>
  </si>
  <si>
    <t>850016081124</t>
  </si>
  <si>
    <t>Regeneratively Farmed Applesauce 4pk</t>
  </si>
  <si>
    <t>864800000413</t>
  </si>
  <si>
    <t>Regeneratively Farmed Applesauce Cinnamon 4pk</t>
  </si>
  <si>
    <t>077153810039</t>
  </si>
  <si>
    <t>Rio Luna Diced Jalapenos 4oz</t>
  </si>
  <si>
    <t>077153810015</t>
  </si>
  <si>
    <t>Rio Luna Organic Diced Green Chiles 4oz</t>
  </si>
  <si>
    <t>041224408203</t>
  </si>
  <si>
    <t>Roland Artichoke Hearts 6.5oz</t>
  </si>
  <si>
    <t>041224402102</t>
  </si>
  <si>
    <t>Roland Artichoke Hearts qrtrd 13.75oz</t>
  </si>
  <si>
    <t>041224420007</t>
  </si>
  <si>
    <t>Roland Bamboo shoots 5oz</t>
  </si>
  <si>
    <t>041224450202</t>
  </si>
  <si>
    <t>Roland Bean Sprouts 14.5oz</t>
  </si>
  <si>
    <t>041224451063</t>
  </si>
  <si>
    <t>Roland Cut Baby Corn 15oz</t>
  </si>
  <si>
    <t>041224458246</t>
  </si>
  <si>
    <t>Roland Hearts of Palm 14oz</t>
  </si>
  <si>
    <t>041224458208</t>
  </si>
  <si>
    <t>041224425309</t>
  </si>
  <si>
    <t>Roland Water Chestnuts sliced 8oz</t>
  </si>
  <si>
    <t>041224425002</t>
  </si>
  <si>
    <t>Roland Water Chestnuts whole 8oz</t>
  </si>
  <si>
    <t>041224451001</t>
  </si>
  <si>
    <t>Roland Whole Baby Corn 15oz</t>
  </si>
  <si>
    <t>044300107656</t>
  </si>
  <si>
    <t>Rosarita Roasted Green Chiles Dice 27oz</t>
  </si>
  <si>
    <t>064144281459</t>
  </si>
  <si>
    <t>Rotel Chili Fixins 10oz</t>
  </si>
  <si>
    <t>064144282418</t>
  </si>
  <si>
    <t>Rotel Chunky Diced Tomatoes Chilies 10oz</t>
  </si>
  <si>
    <t>064144641505</t>
  </si>
  <si>
    <t>Rotel Dice Tomato Grn Chili Fire Rstd 10oz</t>
  </si>
  <si>
    <t>064144282630</t>
  </si>
  <si>
    <t>Rotel Diced Tomates Green Chilies 10oz</t>
  </si>
  <si>
    <t>064144283040</t>
  </si>
  <si>
    <t>Rotel Diced Tomato Grn Chili No Salt 10oz</t>
  </si>
  <si>
    <t>064144281251</t>
  </si>
  <si>
    <t>Rotel Diced Tomato Lime Cilantro 10oz</t>
  </si>
  <si>
    <t>064144281565</t>
  </si>
  <si>
    <t>Rotel Diced Tomato Serrano Pepper 10oz</t>
  </si>
  <si>
    <t>064144282555</t>
  </si>
  <si>
    <t>Rotel Diced Tomatoes Chipotle 10oz</t>
  </si>
  <si>
    <t>064144282432</t>
  </si>
  <si>
    <t>Rotel Diced Tomatoes Green Chilies 10oz</t>
  </si>
  <si>
    <t>064144641475</t>
  </si>
  <si>
    <t>Rotel Diced Tomatoes Green Chilies 28oz</t>
  </si>
  <si>
    <t>064144602445</t>
  </si>
  <si>
    <t>064144641482</t>
  </si>
  <si>
    <t>Rotel Diced Tomatoes Green Chilies 60oz</t>
  </si>
  <si>
    <t>064144280056</t>
  </si>
  <si>
    <t>Rotel Diced Tomatoes Hatch Chilies 10oz</t>
  </si>
  <si>
    <t>064144282661</t>
  </si>
  <si>
    <t>Rotel Tomatoes Diced Chilies 10oz</t>
  </si>
  <si>
    <t>036192122183</t>
  </si>
  <si>
    <t>Santa Cruz Org Apple Peach Sauce 24oz</t>
  </si>
  <si>
    <t>036192122916</t>
  </si>
  <si>
    <t>Santa Cruz Org Apple Sauce 23oz</t>
  </si>
  <si>
    <t>036192122107</t>
  </si>
  <si>
    <t>Santa Cruz Org Applesauce 24oz</t>
  </si>
  <si>
    <t>036192122138</t>
  </si>
  <si>
    <t>Santa Cruz Org Applesauce cinnamon 24oz</t>
  </si>
  <si>
    <t>036192122961</t>
  </si>
  <si>
    <t>Santa Cruz Organic Applesauce cinnamon 23oz</t>
  </si>
  <si>
    <t>041130311147</t>
  </si>
  <si>
    <t>Shoppers Value Diced Tomatoes 14.5oz</t>
  </si>
  <si>
    <t>041130304644</t>
  </si>
  <si>
    <t>Shoppers Value GREEN BEANS CUT 14.5oz</t>
  </si>
  <si>
    <t>041130306723</t>
  </si>
  <si>
    <t>041130304712</t>
  </si>
  <si>
    <t>Shoppers Value GREEN BEANS FRENCH 14.5oz</t>
  </si>
  <si>
    <t>041130302732</t>
  </si>
  <si>
    <t>Shoppers Value MUSHROOM PIECES STEMS 4oz</t>
  </si>
  <si>
    <t>041130304651</t>
  </si>
  <si>
    <t>Shoppers Value PEAS SWEET 15oz</t>
  </si>
  <si>
    <t>041130289552</t>
  </si>
  <si>
    <t>Shoppers Value Sliced Carrots 14.5oz</t>
  </si>
  <si>
    <t>041130304620</t>
  </si>
  <si>
    <t>Shoppers Value Sweet Corn 15.25oz</t>
  </si>
  <si>
    <t>041130301353</t>
  </si>
  <si>
    <t>Shoppers Value TOMATO PASTE 6oz</t>
  </si>
  <si>
    <t>041130301315</t>
  </si>
  <si>
    <t>Shoppers Value Tomato Sauce 8oz</t>
  </si>
  <si>
    <t>070222026553</t>
  </si>
  <si>
    <t xml:space="preserve">Stokley Cut Green Beans 14.5OZ  </t>
  </si>
  <si>
    <t>070222028465</t>
  </si>
  <si>
    <t xml:space="preserve">Stokley Whole Kernel Corn 15OZ  </t>
  </si>
  <si>
    <t>076132170331</t>
  </si>
  <si>
    <t xml:space="preserve">Sun Luck Stir Fry Baby Corn 15OZ  </t>
  </si>
  <si>
    <t>810051010534</t>
  </si>
  <si>
    <t xml:space="preserve">Sundia  Pineapple Chunks 7OZ  </t>
  </si>
  <si>
    <t>011194350482</t>
  </si>
  <si>
    <t>SW Cut Green Beans 14.5oz</t>
  </si>
  <si>
    <t>011194272500</t>
  </si>
  <si>
    <t>SW Julienne Beets 15oz</t>
  </si>
  <si>
    <t>011194365349</t>
  </si>
  <si>
    <t>SW Premium Crushed Italian Tomatoes 28oz</t>
  </si>
  <si>
    <t>011194365257</t>
  </si>
  <si>
    <t>SW Premium Crushed Tomatoes 28oz</t>
  </si>
  <si>
    <t>011194552206</t>
  </si>
  <si>
    <t>SW Premium Dice Tomato Grn Chilies 14.5oz</t>
  </si>
  <si>
    <t>011194323837</t>
  </si>
  <si>
    <t>SW Premium Petite Cut Diced Tomatoes 14.5oz</t>
  </si>
  <si>
    <t>011194554019</t>
  </si>
  <si>
    <t>SW Premium Petite Cut Diced Tomatoes 28oz</t>
  </si>
  <si>
    <t>011194370695</t>
  </si>
  <si>
    <t>SW Premium Ready Cut Diced Tomatoes 14.5oz</t>
  </si>
  <si>
    <t>011194370770</t>
  </si>
  <si>
    <t>011194371043</t>
  </si>
  <si>
    <t>011194370473</t>
  </si>
  <si>
    <t>SW Premium Ready Cut Italian Tomatoes 28oz</t>
  </si>
  <si>
    <t>011194301224</t>
  </si>
  <si>
    <t>SW Premium Whole Kernel Corn 15.25 oz</t>
  </si>
  <si>
    <t>738055020444</t>
  </si>
  <si>
    <t xml:space="preserve">Tasty Joy Bamboo Shoots 19OZ  </t>
  </si>
  <si>
    <t>738055020574</t>
  </si>
  <si>
    <t>Tasty Joy Bamboo Shoots Strips 20oz</t>
  </si>
  <si>
    <t>738055014795</t>
  </si>
  <si>
    <t>Tasty Joy Mushrooms whole 15oz</t>
  </si>
  <si>
    <t>738055017420</t>
  </si>
  <si>
    <t>Tasty Joy Straw Mushrooms whole 15oz</t>
  </si>
  <si>
    <t>738055039576</t>
  </si>
  <si>
    <t>Tasty Joy Water Chestnuts Whole 12oz</t>
  </si>
  <si>
    <t>738055011190</t>
  </si>
  <si>
    <t>Tasty Joy Whole Young Corn 15oz</t>
  </si>
  <si>
    <t>193476002064</t>
  </si>
  <si>
    <t>Thats Smart Crushed Pineapple In Jc 20oz</t>
  </si>
  <si>
    <t>193476002132</t>
  </si>
  <si>
    <t>Thats Smart Crushed Pineapple In Jc 8oz</t>
  </si>
  <si>
    <t>193476001579</t>
  </si>
  <si>
    <t>Thats Smart Cut Green Beans 14.5oz</t>
  </si>
  <si>
    <t>193476001937</t>
  </si>
  <si>
    <t>Thats Smart Diced Tomatoes 14.5oz</t>
  </si>
  <si>
    <t>193476001951</t>
  </si>
  <si>
    <t>Thats Smart Diced Tomatoes 28oz</t>
  </si>
  <si>
    <t>193476001593</t>
  </si>
  <si>
    <t>Thats Smart French Green Beans 14.5oz</t>
  </si>
  <si>
    <t>193476005843</t>
  </si>
  <si>
    <t>Thats Smart Mixed Cut Green Beans 14.5oz</t>
  </si>
  <si>
    <t>193476001647</t>
  </si>
  <si>
    <t>Thats Smart Mushroom Pieces And Stems 4oz</t>
  </si>
  <si>
    <t>193476002040</t>
  </si>
  <si>
    <t>Thats Smart Pineapple Chunks In Jc 20oz</t>
  </si>
  <si>
    <t>193476002125</t>
  </si>
  <si>
    <t>Thats Smart Pineapple Chunks In Jc 8oz</t>
  </si>
  <si>
    <t>193476002101</t>
  </si>
  <si>
    <t>Thats Smart Pineapple Tidbits In Jc 8oz</t>
  </si>
  <si>
    <t>193476001692</t>
  </si>
  <si>
    <t>Thats Smart Short Cut Green Beans 14.5oz</t>
  </si>
  <si>
    <t>193476001623</t>
  </si>
  <si>
    <t>Thats Smart Sliced Carrots 14.5oz</t>
  </si>
  <si>
    <t>193476003146</t>
  </si>
  <si>
    <t>Thats Smart Sliced Pineapple In Jc 20oz</t>
  </si>
  <si>
    <t>193476001586</t>
  </si>
  <si>
    <t>Thats Smart Sweet Peas 15oz</t>
  </si>
  <si>
    <t>193476004563</t>
  </si>
  <si>
    <t>Thats Smart Tomato Paste 6oz</t>
  </si>
  <si>
    <t>193476001920</t>
  </si>
  <si>
    <t>Thats Smart Tomato Sauce 15oz</t>
  </si>
  <si>
    <t>193476001913</t>
  </si>
  <si>
    <t>Thats Smart Tomato Sauce 8oz</t>
  </si>
  <si>
    <t>193476002019</t>
  </si>
  <si>
    <t>Thats Smart Unsweetened Applesauce 46oz</t>
  </si>
  <si>
    <t>193476001999</t>
  </si>
  <si>
    <t>Thats Smart Unsweetened Applesauce 6pk 4oz</t>
  </si>
  <si>
    <t>193476001562</t>
  </si>
  <si>
    <t>Thats Smart Whole Kernel Golden Corn 15.25oz</t>
  </si>
  <si>
    <t>193476001944</t>
  </si>
  <si>
    <t>Thats Smart Whole Peeled Tomatoes 28oz</t>
  </si>
  <si>
    <t>193476001630</t>
  </si>
  <si>
    <t>Thats Smart Whole White Potatoes 15oz</t>
  </si>
  <si>
    <t>070320844103</t>
  </si>
  <si>
    <t xml:space="preserve">Trappey's Cut Okra 14.5OZ  </t>
  </si>
  <si>
    <t>072940747475</t>
  </si>
  <si>
    <t>Tuttoroso Diced Tomatoes No Salt 14.5oz</t>
  </si>
  <si>
    <t>072940754039</t>
  </si>
  <si>
    <t>Tuttoroso Diced Tomatoes No Salt 28oz</t>
  </si>
  <si>
    <t>072940754022</t>
  </si>
  <si>
    <t>Tuttoroso Peeled Plum Tomato No Salt 28oz</t>
  </si>
  <si>
    <t>072940758129</t>
  </si>
  <si>
    <t>Tuttoroso Tomato Sauce No Salt 28oz</t>
  </si>
  <si>
    <t>072940752004</t>
  </si>
  <si>
    <t>Tuttorossa Crushed Tomatoes 28oz</t>
  </si>
  <si>
    <t>072940750598</t>
  </si>
  <si>
    <t>Tuttorossa Crushed Tomatoes No Salt 15oz</t>
  </si>
  <si>
    <t>072940755999</t>
  </si>
  <si>
    <t>Tuttorossa Crushed Tomatoes No Salt 28oz</t>
  </si>
  <si>
    <t>072940747512</t>
  </si>
  <si>
    <t>Tuttorossa Peeled Plum Tomatoes 28oz</t>
  </si>
  <si>
    <t>072940755968</t>
  </si>
  <si>
    <t>Tuttorossa San Marz Chopped Tomatoes 28oz</t>
  </si>
  <si>
    <t>072940749264</t>
  </si>
  <si>
    <t>Tuttorossa San Marz Crushed Tomatoes 28oz</t>
  </si>
  <si>
    <t>072940747505</t>
  </si>
  <si>
    <t>Tuttorossa Tomato Puree 28oz</t>
  </si>
  <si>
    <t>072940747529</t>
  </si>
  <si>
    <t>Tuttorosso Crushed Tomatoes 15oz</t>
  </si>
  <si>
    <t>072940756002</t>
  </si>
  <si>
    <t>Tuttorosso Crushed Tomatoes 28oz</t>
  </si>
  <si>
    <t>072940750581</t>
  </si>
  <si>
    <t>Tuttorosso Crushed Tomatoes Garlic 15oz</t>
  </si>
  <si>
    <t>072940755012</t>
  </si>
  <si>
    <t>Tuttorosso Diced Tomatoes 14.5oz</t>
  </si>
  <si>
    <t>072940755005</t>
  </si>
  <si>
    <t>Tuttorosso Diced Tomatoes 28oz</t>
  </si>
  <si>
    <t>072940754008</t>
  </si>
  <si>
    <t>Tuttorosso Peeled Plum Tomatoes 28oz</t>
  </si>
  <si>
    <t>072940755036</t>
  </si>
  <si>
    <t>Tuttorosso Petite Diced Tomatoes 14.5oz</t>
  </si>
  <si>
    <t>072940755067</t>
  </si>
  <si>
    <t>Tuttorosso Stewed Tomatoes 14.5oz</t>
  </si>
  <si>
    <t>072940757092</t>
  </si>
  <si>
    <t>Tuttorosso Tomato Paste 6oz</t>
  </si>
  <si>
    <t>072940750116</t>
  </si>
  <si>
    <t>Tuttorosso Tomato Paste Basil 6oz</t>
  </si>
  <si>
    <t>072940750123</t>
  </si>
  <si>
    <t>Tuttorosso Tomato Paste Garlic 6oz</t>
  </si>
  <si>
    <t>072940757016</t>
  </si>
  <si>
    <t>Tuttorosso Tomato Puree 28oz</t>
  </si>
  <si>
    <t>072940758006</t>
  </si>
  <si>
    <t>Tuttorosso Tomato Sauce 15oz</t>
  </si>
  <si>
    <t>072940758013</t>
  </si>
  <si>
    <t>Tuttorosso Tomato Sauce 28oz</t>
  </si>
  <si>
    <t>072940757054</t>
  </si>
  <si>
    <t>Tuttorosso Tomato Sauce 8oz</t>
  </si>
  <si>
    <t>071072012352</t>
  </si>
  <si>
    <t>Vigo Artichoke Hearts 14oz</t>
  </si>
  <si>
    <t>071072012369</t>
  </si>
  <si>
    <t>Vigo Artichoke Hearts quartered 14oz</t>
  </si>
  <si>
    <t>071072012321</t>
  </si>
  <si>
    <t>Vigo Hearts of Palm 14oz</t>
  </si>
  <si>
    <t>071072012307</t>
  </si>
  <si>
    <t>Vigo Palm Hearts 14oz</t>
  </si>
  <si>
    <t>072940172284</t>
  </si>
  <si>
    <t>Vine-Ripe Diced Tomatoes 28oz</t>
  </si>
  <si>
    <t>711535501237</t>
  </si>
  <si>
    <t>Wild Harvest Org Crushed Tomatoes 28oz</t>
  </si>
  <si>
    <t>711535505310</t>
  </si>
  <si>
    <t>Wild Harvest Org Cut Green Beans 15oz</t>
  </si>
  <si>
    <t>711535505419</t>
  </si>
  <si>
    <t>Wild Harvest Org Diced Peaches 4pk 4oz</t>
  </si>
  <si>
    <t>711535505433</t>
  </si>
  <si>
    <t>Wild Harvest Org Diced Peaches Pears 4pk 4oz</t>
  </si>
  <si>
    <t>711535505426</t>
  </si>
  <si>
    <t>Wild Harvest Org Diced Pears 4pk 4oz</t>
  </si>
  <si>
    <t>711535501244</t>
  </si>
  <si>
    <t>Wild Harvest Org Diced Tomatoes 14.5oz</t>
  </si>
  <si>
    <t>711535501251</t>
  </si>
  <si>
    <t>711535505792</t>
  </si>
  <si>
    <t>Wild Harvest Org Diced Tomatoes NSA 14.5oz</t>
  </si>
  <si>
    <t>711535508465</t>
  </si>
  <si>
    <t>Wild Harvest Org Mushroom Pieces &amp; Stems 4oz</t>
  </si>
  <si>
    <t>711535508472</t>
  </si>
  <si>
    <t>Wild Harvest Org Mushrooms Jar Sliced  4.5oz</t>
  </si>
  <si>
    <t>711535508489</t>
  </si>
  <si>
    <t>Wild Harvest Org Mushrooms Jar Whole  4.5oz</t>
  </si>
  <si>
    <t>711535505440</t>
  </si>
  <si>
    <t>Wild Harvest Org Peach Halves in Juice 15oz</t>
  </si>
  <si>
    <t>711535505396</t>
  </si>
  <si>
    <t>Wild Harvest Org Peach Slices in Juice 15oz</t>
  </si>
  <si>
    <t>711535505402</t>
  </si>
  <si>
    <t>Wild Harvest Org Pear Halves in Juice 15oz</t>
  </si>
  <si>
    <t>711535505457</t>
  </si>
  <si>
    <t>Wild Harvest Org Petite Diced Tomatoes 14.5oz</t>
  </si>
  <si>
    <t>711535505303</t>
  </si>
  <si>
    <t>Wild Harvest Org Sweet Peas 15oz</t>
  </si>
  <si>
    <t>711535505808</t>
  </si>
  <si>
    <t>Wild Harvest Org Tomato Paste 6oz</t>
  </si>
  <si>
    <t>711535501268</t>
  </si>
  <si>
    <t>Wild Harvest Org Tomato Sauce 15oz</t>
  </si>
  <si>
    <t>711535501220</t>
  </si>
  <si>
    <t>Wild Harvest Org Whole Tomatoes 28OZ</t>
  </si>
  <si>
    <t>711535506829</t>
  </si>
  <si>
    <t>Wild Harvest Organic Applesauce  23oz</t>
  </si>
  <si>
    <t>711535501152</t>
  </si>
  <si>
    <t>Wild Harvest Organic Applesauce 6pk 4oz</t>
  </si>
  <si>
    <t>024000050445</t>
  </si>
  <si>
    <t>Del Monte Mandarin Oranges in Juice 4pk 4oz</t>
  </si>
  <si>
    <t>024000367024</t>
  </si>
  <si>
    <t>Del Monte Mandarin Oranges 4pk 4oz</t>
  </si>
  <si>
    <t>024000246725</t>
  </si>
  <si>
    <t>Del Monte Mandarin Oranges 12pk 4oz</t>
  </si>
  <si>
    <t>024000393429</t>
  </si>
  <si>
    <t>Del Monte Diced Peaches 4pk</t>
  </si>
  <si>
    <t>024000246732</t>
  </si>
  <si>
    <t>Del Monte Diced Peaches 12pk 4oz</t>
  </si>
  <si>
    <t>024000507765</t>
  </si>
  <si>
    <t>Del Monte Diced Pears 4pk 4oz</t>
  </si>
  <si>
    <t>024000511151</t>
  </si>
  <si>
    <t>Del Monte Peach Pear Mandarin 12pk 4oz</t>
  </si>
  <si>
    <t>024000245230</t>
  </si>
  <si>
    <t>Del Monte Peach Cherry Mix 12pk 4oz</t>
  </si>
  <si>
    <t>024000393443</t>
  </si>
  <si>
    <t>Del Monte Pears in Juice 4pk 4oz</t>
  </si>
  <si>
    <t>024000035589</t>
  </si>
  <si>
    <t>Del Monte Pineapple Tidbits in Juice 4pk 4oz</t>
  </si>
  <si>
    <t>024000251880</t>
  </si>
  <si>
    <t>Del Monte Summ Crisp White Shoepeg Corn 11oz</t>
  </si>
  <si>
    <t>024000253839</t>
  </si>
  <si>
    <t>Del Monte Summ Crisp Mexican Corn Pepper 11oz</t>
  </si>
  <si>
    <t>041303038758</t>
  </si>
  <si>
    <t>Essential Everyday Sliced Pimientos 4oz</t>
  </si>
  <si>
    <t>041303003718</t>
  </si>
  <si>
    <t>Essential Everyday Sl Stew Tomato Ital 14.5oz</t>
  </si>
  <si>
    <t>041303003817</t>
  </si>
  <si>
    <t>Essential Everyday Dcd Tomato w Chile 14.5oz</t>
  </si>
  <si>
    <t>041303039212</t>
  </si>
  <si>
    <t>Essential Everyday Dcd Tomato Chili Rdy 14.5oz</t>
  </si>
  <si>
    <t>041303061718</t>
  </si>
  <si>
    <t>Essential Everyday Dcd Green Chiles Mild 4oz</t>
  </si>
  <si>
    <t>041303061756</t>
  </si>
  <si>
    <t>Essential Everyday Dcd Green Chiles Mild 7oz</t>
  </si>
  <si>
    <t>041303061732</t>
  </si>
  <si>
    <t>Essential Everyday Dcd Jalapeno Hot 4oz</t>
  </si>
  <si>
    <t>041303098394</t>
  </si>
  <si>
    <t>Essential Everyday Diced Potato 15oz</t>
  </si>
  <si>
    <t>085239030691</t>
  </si>
  <si>
    <t>Market Pantry Dcd Green Chiles Hot 4oz</t>
  </si>
  <si>
    <t>085239030622</t>
  </si>
  <si>
    <t>Market Pantry Jalapenos Hot 4oz</t>
  </si>
  <si>
    <t>073214001446</t>
  </si>
  <si>
    <t>Mezzetta Rstd Red Pepper Strips Mild 16oz</t>
  </si>
  <si>
    <t>725342128242</t>
  </si>
  <si>
    <t>Muir Glen Organic Tomato Paste 5.5oz</t>
  </si>
  <si>
    <t>009300004800</t>
  </si>
  <si>
    <t>Mt Olive Roasted Red Peppers 12oz</t>
  </si>
  <si>
    <t>039153500143</t>
  </si>
  <si>
    <t>Colavita Diced Tomatoes 13.76oz</t>
  </si>
  <si>
    <t>039153500136</t>
  </si>
  <si>
    <t>Colavita Crushed Tomatoes 13.76oz</t>
  </si>
  <si>
    <t>024000254324</t>
  </si>
  <si>
    <t>Contadina Tomato Sauce 4pk 15oz</t>
  </si>
  <si>
    <t>024000254331</t>
  </si>
  <si>
    <t>Contadina Diced Tomatoes 4pk 14.5oz</t>
  </si>
  <si>
    <t>024000253860</t>
  </si>
  <si>
    <t>Del Monte Quartered Artichoke Hearts 14oz</t>
  </si>
  <si>
    <t>024000253990</t>
  </si>
  <si>
    <t>Del Monte Mushrooms Stems Pieces 8oz</t>
  </si>
  <si>
    <t>024000254799</t>
  </si>
  <si>
    <t>Del Monte Peach Pear Mandarin Jc 12pk 4oz</t>
  </si>
  <si>
    <t>041303099155</t>
  </si>
  <si>
    <t>Essential Everyday Peach Chunks 15oz</t>
  </si>
  <si>
    <t>041303087459</t>
  </si>
  <si>
    <t>Essential Everyday Mandarin in Jc 4pk 4oz</t>
  </si>
  <si>
    <t>041303083321</t>
  </si>
  <si>
    <t>Essential Everyday Diced Pear in Jc 4pk 4oz</t>
  </si>
  <si>
    <t>638882002036</t>
  </si>
  <si>
    <t>Farmers Market Org Sweet Potato 15oz</t>
  </si>
  <si>
    <t>036800043060</t>
  </si>
  <si>
    <t>Full Circle Org Tomato Sauce 15oz</t>
  </si>
  <si>
    <t>036800180055</t>
  </si>
  <si>
    <t>Full Circle Org Diced Tomato Italian 15oz</t>
  </si>
  <si>
    <t>078742199238</t>
  </si>
  <si>
    <t>Great Value Mandarin Oranges 4pk 4oz</t>
  </si>
  <si>
    <t>078742158020</t>
  </si>
  <si>
    <t>Great Value Diced Peaches 4pk 4oz</t>
  </si>
  <si>
    <t>078742158013</t>
  </si>
  <si>
    <t>Great Value Diced Pears 4pk 4oz</t>
  </si>
  <si>
    <t>078742231204</t>
  </si>
  <si>
    <t>Great Value Sliced Pimientos 4oz</t>
  </si>
  <si>
    <t>078742231211</t>
  </si>
  <si>
    <t>Great Value Diced Pimientos 4oz</t>
  </si>
  <si>
    <t>027000388426</t>
  </si>
  <si>
    <t>Hunts Organic Tomato Paste 6oz</t>
  </si>
  <si>
    <t>027000387870</t>
  </si>
  <si>
    <t>Hunts Tomato Sauce 6pk 15oz</t>
  </si>
  <si>
    <t>854693000034</t>
  </si>
  <si>
    <t>Mutti Tomato Puree 24.5oz</t>
  </si>
  <si>
    <t>711535505488</t>
  </si>
  <si>
    <t>Wild Harvest Org Bartlett Pear Slc 15oz</t>
  </si>
  <si>
    <t>711535513353</t>
  </si>
  <si>
    <t>Wild Harvest Org Whole Kernel Corn 15oz</t>
  </si>
  <si>
    <t>711535506188</t>
  </si>
  <si>
    <t>Wild Harvest Organic Pumpkin 15oz</t>
  </si>
  <si>
    <t>033757300062</t>
  </si>
  <si>
    <t>Best West Diced Tomatoes 14.5oz</t>
  </si>
  <si>
    <t>033757250039</t>
  </si>
  <si>
    <t>Best West Crushed Tomatoes 28oz</t>
  </si>
  <si>
    <t>023000931150</t>
  </si>
  <si>
    <t>Brooks Diced Tomatoes Mild 14.5oz</t>
  </si>
  <si>
    <t>023000931358</t>
  </si>
  <si>
    <t>Brooks Diced Tomatoes Medium 14.5oz</t>
  </si>
  <si>
    <t>815369013031</t>
  </si>
  <si>
    <t>Cadia Organic Pumpkin 15oz</t>
  </si>
  <si>
    <t>815369011419</t>
  </si>
  <si>
    <t>Cadia Organic Cut Green Beans 14.5oz</t>
  </si>
  <si>
    <t>815369011433</t>
  </si>
  <si>
    <t>Cadia Organic Sweet Corn 15oz</t>
  </si>
  <si>
    <t>815369011426</t>
  </si>
  <si>
    <t>Cadia Organic Sweet Peas 15oz</t>
  </si>
  <si>
    <t>815369012386</t>
  </si>
  <si>
    <t>Cadia Organic Diced Tomatoes 14.5oz</t>
  </si>
  <si>
    <t>815369012393</t>
  </si>
  <si>
    <t>Cadia Organic Diced Tomato No Salt 14.5oz</t>
  </si>
  <si>
    <t>815369010108</t>
  </si>
  <si>
    <t>Cadia Organic Diced Tomatoes 28oz</t>
  </si>
  <si>
    <t>815369010115</t>
  </si>
  <si>
    <t>Cadia Organic Crushed Tomatoes Basil 28oz</t>
  </si>
  <si>
    <t>815369010092</t>
  </si>
  <si>
    <t>Cadia Organic Tomato Sauce 15oz</t>
  </si>
  <si>
    <t>815369010085</t>
  </si>
  <si>
    <t>Cadia Organic Tomato Paste 6oz</t>
  </si>
  <si>
    <t>815369010344</t>
  </si>
  <si>
    <t>Cadia Organic Applesauce 24oz</t>
  </si>
  <si>
    <t>815369010351</t>
  </si>
  <si>
    <t>Cadia Organic Gravenstein Applesauce 24oz</t>
  </si>
  <si>
    <t>815369010368</t>
  </si>
  <si>
    <t>Cadia Organic Cinnamon Applesauce 24oz</t>
  </si>
  <si>
    <t>815369010382</t>
  </si>
  <si>
    <t>Cadia Organic Applesauce 4pk 4oz</t>
  </si>
  <si>
    <t>024000254584</t>
  </si>
  <si>
    <t>Del Monte Peaches Mix Fruit 20pk 4oz</t>
  </si>
  <si>
    <t>072360002017</t>
  </si>
  <si>
    <t>El Pato Hot Tomato Sauce 7.75oz</t>
  </si>
  <si>
    <t>740235402339</t>
  </si>
  <si>
    <t>Gourmet Select Applesauce 4pk 4oz</t>
  </si>
  <si>
    <t>612227563055</t>
  </si>
  <si>
    <t>Great Choice Fruit Cocktail 29oz</t>
  </si>
  <si>
    <t>612227760072</t>
  </si>
  <si>
    <t>Great Choice Whole Tomatoes 28oz</t>
  </si>
  <si>
    <t>612227126007</t>
  </si>
  <si>
    <t>Great Choice Ground Tomatoes 28oz</t>
  </si>
  <si>
    <t>612227860086</t>
  </si>
  <si>
    <t>Great Choice Diced Tomatoes 28oz</t>
  </si>
  <si>
    <t>612227176002</t>
  </si>
  <si>
    <t>Great Choice Crushed Tomatoes 28oz</t>
  </si>
  <si>
    <t>041760096094</t>
  </si>
  <si>
    <t>Indian Summer Natural Applesauce 6pk 4oz</t>
  </si>
  <si>
    <t>876941001983</t>
  </si>
  <si>
    <t>Pampa Diced Pimientos 4oz</t>
  </si>
  <si>
    <t>070038625292</t>
  </si>
  <si>
    <t>Best Choice Cherry Mixed Fruit 4pk 4oz</t>
  </si>
  <si>
    <t>070038600718</t>
  </si>
  <si>
    <t>Best Choice Mixed Fruit 4pk 4oz</t>
  </si>
  <si>
    <t>070038598572</t>
  </si>
  <si>
    <t>Best Choice Dice Tomatoes Mexican 14.5oz</t>
  </si>
  <si>
    <t>017600041012</t>
  </si>
  <si>
    <t>Bruces Cut Okra 14oz</t>
  </si>
  <si>
    <t>070038663904</t>
  </si>
  <si>
    <t>Clearly Organic Mushrooms 6.5oz</t>
  </si>
  <si>
    <t>070038614654</t>
  </si>
  <si>
    <t>Clearly Organic Tomato Sauce 15oz</t>
  </si>
  <si>
    <t>024000507772</t>
  </si>
  <si>
    <t>Del Monte Mixed Fruit 4pk 4oz</t>
  </si>
  <si>
    <t>072368425184</t>
  </si>
  <si>
    <t>Delallo San Marzano Tomatoes 28oz</t>
  </si>
  <si>
    <t>072368566177</t>
  </si>
  <si>
    <t>Delallo San Marzano Crushed Tomato 28oz</t>
  </si>
  <si>
    <t>072368566191</t>
  </si>
  <si>
    <t>Delallo San Marzano Whole Tomatoes 28oz</t>
  </si>
  <si>
    <t>072368566184</t>
  </si>
  <si>
    <t>Delallo San Marzano Pet Diced Tomato 28oz</t>
  </si>
  <si>
    <t>072368426259</t>
  </si>
  <si>
    <t>Delallo Whole Salerno Tomatoes 28oz</t>
  </si>
  <si>
    <t>072368423050</t>
  </si>
  <si>
    <t>Delallo Whole Peeled Tomatoes 28oz</t>
  </si>
  <si>
    <t>072368426280</t>
  </si>
  <si>
    <t>Delallo Crushed Tomatoes 24oz</t>
  </si>
  <si>
    <t>072368424262</t>
  </si>
  <si>
    <t>Delallo Crushed Tomatoes in Puree 28oz</t>
  </si>
  <si>
    <t>072368423210</t>
  </si>
  <si>
    <t>Delallo Crushed Tomatoes 28oz</t>
  </si>
  <si>
    <t>072368027388</t>
  </si>
  <si>
    <t>Delallo Fire Roasted Diced Tomato 14.5oz</t>
  </si>
  <si>
    <t>072368424316</t>
  </si>
  <si>
    <t>Delallo Diced Tomatoes 14.5oz</t>
  </si>
  <si>
    <t>072368423227</t>
  </si>
  <si>
    <t>Delallo Diced Tomatoes 28oz</t>
  </si>
  <si>
    <t>072368426273</t>
  </si>
  <si>
    <t>Delallo Tomato Puree 24oz</t>
  </si>
  <si>
    <t>072368426198</t>
  </si>
  <si>
    <t>Delallo Tomato Puree 14oz</t>
  </si>
  <si>
    <t>072368424385</t>
  </si>
  <si>
    <t>Delallo Tomato Puree 29oz</t>
  </si>
  <si>
    <t>072368424521</t>
  </si>
  <si>
    <t>Delallo Tomato Sauce 15oz</t>
  </si>
  <si>
    <t>072368424347</t>
  </si>
  <si>
    <t>Delallo Tomato Sauce 29oz</t>
  </si>
  <si>
    <t>072368424064</t>
  </si>
  <si>
    <t>Delallo Tomato Paste 6oz</t>
  </si>
  <si>
    <t>072368425252</t>
  </si>
  <si>
    <t>Delallo Tomato Paste 4.6oz</t>
  </si>
  <si>
    <t>038900030391</t>
  </si>
  <si>
    <t>Dole Tropical Fruit 4pk 4oz</t>
  </si>
  <si>
    <t>023709110665</t>
  </si>
  <si>
    <t>Dunbars Roasted Peppers 12oz</t>
  </si>
  <si>
    <t>042563605209</t>
  </si>
  <si>
    <t>Field Day Organic Sweet Corn</t>
  </si>
  <si>
    <t>612227101004</t>
  </si>
  <si>
    <t>Great Choice Tomato Paste 6oz</t>
  </si>
  <si>
    <t>028800103189</t>
  </si>
  <si>
    <t>Hanover White Sweet Corn 39oz</t>
  </si>
  <si>
    <t>028800103172</t>
  </si>
  <si>
    <t>Hanover Cut Green Beans 24.5oz</t>
  </si>
  <si>
    <t>028800103165</t>
  </si>
  <si>
    <t>Hanover Cut Italian Green Beans 38oz</t>
  </si>
  <si>
    <t>028800126119</t>
  </si>
  <si>
    <t>Hanover Sliced White Potatoes 15oz</t>
  </si>
  <si>
    <t>028800126812</t>
  </si>
  <si>
    <t>Hanover Whole White Potatoes 15oz</t>
  </si>
  <si>
    <t>028800175070</t>
  </si>
  <si>
    <t>Hanover Mushrooms 16oz</t>
  </si>
  <si>
    <t>028800130369</t>
  </si>
  <si>
    <t>Hanover Sweet Corn 39oz</t>
  </si>
  <si>
    <t>028800130376</t>
  </si>
  <si>
    <t>Hanover Sweet Peas 39oz</t>
  </si>
  <si>
    <t>074445004138</t>
  </si>
  <si>
    <t>Island Sun Pineapple Tidbits 20oz</t>
  </si>
  <si>
    <t>072273103191</t>
  </si>
  <si>
    <t>Kuners Cut Green Beans 14.5oz</t>
  </si>
  <si>
    <t>072273125506</t>
  </si>
  <si>
    <t>Kuners Diced Tomatoes Pepp Chili 14.5oz</t>
  </si>
  <si>
    <t>074584062105</t>
  </si>
  <si>
    <t>Libbys Sliced Pineapple 8oz</t>
  </si>
  <si>
    <t>074584062112</t>
  </si>
  <si>
    <t>Libbys Chunk Pineapple 8oz</t>
  </si>
  <si>
    <t>077603134500</t>
  </si>
  <si>
    <t>Lushus Tomato Sauce 15oz</t>
  </si>
  <si>
    <t>814343020461</t>
  </si>
  <si>
    <t>Made With Diced Tomatoes 14.5oz</t>
  </si>
  <si>
    <t>814343020485</t>
  </si>
  <si>
    <t>Made With Crushed Tomatoes 28oz</t>
  </si>
  <si>
    <t>814343020454</t>
  </si>
  <si>
    <t>Made With Diced Tomatoes NS 14.5oz</t>
  </si>
  <si>
    <t>814343020430</t>
  </si>
  <si>
    <t>Made With Tomato Paste NS 6oz</t>
  </si>
  <si>
    <t>070900101237</t>
  </si>
  <si>
    <t>Star Cross Whole Tomatoes 28oz</t>
  </si>
  <si>
    <t>070900104283</t>
  </si>
  <si>
    <t>Star Cross Crushed Tomatoes 28oz</t>
  </si>
  <si>
    <t>070900104252</t>
  </si>
  <si>
    <t>Star Cross Seasoned Diced Tomatoes 28oz</t>
  </si>
  <si>
    <t>070900104344</t>
  </si>
  <si>
    <t>Star Cross Diced Tomatoes 28oz</t>
  </si>
  <si>
    <t>070038333210</t>
  </si>
  <si>
    <t>Best Choice Sliced Pimientos 4oz</t>
  </si>
  <si>
    <t>036800133662</t>
  </si>
  <si>
    <t>Food Club Pet Dice Tomato Sw Onion 14.5oz</t>
  </si>
  <si>
    <t>036800177550</t>
  </si>
  <si>
    <t>Food Club Stewed Tomato No Salt 14.5oz</t>
  </si>
  <si>
    <t>710069003002</t>
  </si>
  <si>
    <t>Gefen Sweet Baby Corn 15oz</t>
  </si>
  <si>
    <t>710069021204</t>
  </si>
  <si>
    <t>Gefen Cut Wax Beans 14.5oz</t>
  </si>
  <si>
    <t>710069021600</t>
  </si>
  <si>
    <t>Gefen Sweet Peas 15oz</t>
  </si>
  <si>
    <t>710069021808</t>
  </si>
  <si>
    <t>Gefen Peas Carrots 15oz</t>
  </si>
  <si>
    <t>710069122703</t>
  </si>
  <si>
    <t>Gefen Whole Beets 15oz</t>
  </si>
  <si>
    <t>710069122604</t>
  </si>
  <si>
    <t>Gefen Sliced Beets 15oz</t>
  </si>
  <si>
    <t>710069302051</t>
  </si>
  <si>
    <t>Gefen Sliced Potatoes 15oz</t>
  </si>
  <si>
    <t>710069302112</t>
  </si>
  <si>
    <t>Gefen Whole Carrots 14.5oz</t>
  </si>
  <si>
    <t>710069122802</t>
  </si>
  <si>
    <t>Gefen Sliced Carrots 14.5oz</t>
  </si>
  <si>
    <t>710069021105</t>
  </si>
  <si>
    <t>Gefen French Green Beans 14.5oz</t>
  </si>
  <si>
    <t>710069303553</t>
  </si>
  <si>
    <t>Gefen Tomato Paste 12oz</t>
  </si>
  <si>
    <t>710069303454</t>
  </si>
  <si>
    <t>Gefen Tomato Paste 6oz</t>
  </si>
  <si>
    <t>710069173118</t>
  </si>
  <si>
    <t>Gefen Tomato Sauce No Salt 15oz</t>
  </si>
  <si>
    <t>710069123403</t>
  </si>
  <si>
    <t>Gefen Tomato Sauce 15oz</t>
  </si>
  <si>
    <t>840762011605</t>
  </si>
  <si>
    <t>Glicks Hearts of Palm Whole 14.1oz</t>
  </si>
  <si>
    <t>710069013315</t>
  </si>
  <si>
    <t>Glicks Hearts of Palm Cut 14.1oz</t>
  </si>
  <si>
    <t>077028279503</t>
  </si>
  <si>
    <t>Haddar Mushrooms 13.25oz</t>
  </si>
  <si>
    <t>810487002301</t>
  </si>
  <si>
    <t>Heaven Earth Asparagus Spears 12.5oz</t>
  </si>
  <si>
    <t>043427200820</t>
  </si>
  <si>
    <t>Liebers Applesauce Unsweetened 46oz</t>
  </si>
  <si>
    <t>043427200998</t>
  </si>
  <si>
    <t>Liebers Applesauce Unsweetened 6pk 4oz</t>
  </si>
  <si>
    <t>043427200486</t>
  </si>
  <si>
    <t>Liebers Red Sour Pitted Cherries 15oz</t>
  </si>
  <si>
    <t>043427200578</t>
  </si>
  <si>
    <t>Liebers Sliced Pineapple 20oz</t>
  </si>
  <si>
    <t>043427317009</t>
  </si>
  <si>
    <t>Liebers Crushed Pienapple 20oz</t>
  </si>
  <si>
    <t>043427200394</t>
  </si>
  <si>
    <t>Liebers Sliced Potatoes 15oz</t>
  </si>
  <si>
    <t>043427200165</t>
  </si>
  <si>
    <t>Liebers Sliced Carrots 14.5oz</t>
  </si>
  <si>
    <t>043427200301</t>
  </si>
  <si>
    <t>Liebers French Green Beans 14.5oz</t>
  </si>
  <si>
    <t>043427201209</t>
  </si>
  <si>
    <t>Liebers Whole Tomatoes 28oz</t>
  </si>
  <si>
    <t>710069312111</t>
  </si>
  <si>
    <t>Tuscanini Tomato Paste 7.05oz</t>
  </si>
  <si>
    <t>710069312104</t>
  </si>
  <si>
    <t>Tuscanini Tomato Sauce 17.6oz</t>
  </si>
  <si>
    <t>710069312227</t>
  </si>
  <si>
    <t>Tuscanini Whole Cherry Tomatoes 14.1oz</t>
  </si>
  <si>
    <t>710069312159</t>
  </si>
  <si>
    <t>Tuscanini Peeled Whole Tomatoes 28.2oz</t>
  </si>
  <si>
    <t>710069312135</t>
  </si>
  <si>
    <t>Tuscanini Diced Tomatoes 24.3oz</t>
  </si>
  <si>
    <t>024000012672</t>
  </si>
  <si>
    <t>Del Monte Diced Tomato Zesty Chili 14.5oz</t>
  </si>
  <si>
    <t>038900720605</t>
  </si>
  <si>
    <t>Dole Cherry Mixed Fruit 12pk 40oz</t>
  </si>
  <si>
    <t>075450234138</t>
  </si>
  <si>
    <t>HyVee Pineapple Tidbits 4pk 4oz</t>
  </si>
  <si>
    <t>038900030605</t>
  </si>
  <si>
    <t>Dole Mixed Fruit 4pk 4oz</t>
  </si>
  <si>
    <t>814343020447</t>
  </si>
  <si>
    <t>Made With Tomato Sauce 15oz</t>
  </si>
  <si>
    <t>814343020560</t>
  </si>
  <si>
    <t>Made With Fire Roast Diced Tomato 14.5oz</t>
  </si>
  <si>
    <t>042743230757</t>
  </si>
  <si>
    <t>El Mexicano Sweet Green Peas 15oz</t>
  </si>
  <si>
    <t>8057509370457</t>
  </si>
  <si>
    <t>Chef Pasquales Whole Tomatoes 14oz</t>
  </si>
  <si>
    <t>8057509370464</t>
  </si>
  <si>
    <t>Chef Pasquales Chopped Tomatoes 14oz</t>
  </si>
  <si>
    <t>8057509370440</t>
  </si>
  <si>
    <t>Chef Pasquales Cherry Tomatoes 14oz</t>
  </si>
  <si>
    <r>
      <t>GOYA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ORG PUMPKIN PUREE 15oz CAN</t>
    </r>
  </si>
  <si>
    <r>
      <t>GOYA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ORG WHOLE KERNEL CORN 15oz CAN</t>
    </r>
  </si>
  <si>
    <t>Canned Fruits and Vegetables for MN WIC APL
Effective June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</si>
</sst>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sz val="8"/>
      <color rgb="FF1F497D"/>
      <name val="Verdana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sz val="12"/>
      <color rgb="FF121212"/>
      <name val="Calibri"/>
      <family val="2"/>
      <scheme val="minor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</fills>
  <borders count="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 applyFill="0"/>
    <xf numFmtId="0" fontId="4" fillId="0" borderId="0" applyProtection="0"/>
    <xf numFmtId="0" fontId="5" fillId="0" borderId="0"/>
    <xf numFmtId="0" fontId="3" fillId="0" borderId="0"/>
    <xf numFmtId="164" fontId="6" fillId="2" borderId="1" applyNumberFormat="0" applyAlignment="0" applyProtection="0">
      <alignment horizontal="left" vertical="center" indent="1"/>
    </xf>
    <xf numFmtId="0" fontId="7" fillId="0" borderId="0"/>
  </cellStyleXfs>
  <cellXfs count="61">
    <xf numFmtId="0" fontId="0" fillId="0" borderId="0" xfId="0"/>
    <xf numFmtId="0" fontId="8" fillId="0" borderId="0" xfId="0" applyFont="1" applyAlignment="1">
      <alignment horizontal="left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10" fillId="0" borderId="0" xfId="1" applyNumberFormat="1" applyFont="1" applyAlignment="1">
      <alignment horizontal="left"/>
    </xf>
    <xf numFmtId="49" fontId="9" fillId="0" borderId="0" xfId="2" applyNumberFormat="1" applyFont="1" applyAlignment="1">
      <alignment horizontal="left" wrapText="1"/>
    </xf>
    <xf numFmtId="0" fontId="9" fillId="0" borderId="0" xfId="2" applyFont="1" applyAlignment="1">
      <alignment horizontal="left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49" fontId="5" fillId="0" borderId="0" xfId="0" quotePrefix="1" applyNumberFormat="1" applyFont="1" applyAlignment="1">
      <alignment horizontal="left"/>
    </xf>
    <xf numFmtId="49" fontId="12" fillId="0" borderId="0" xfId="2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vertical="center"/>
    </xf>
    <xf numFmtId="0" fontId="13" fillId="0" borderId="0" xfId="0" applyFont="1"/>
    <xf numFmtId="49" fontId="5" fillId="0" borderId="0" xfId="0" quotePrefix="1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5" fillId="0" borderId="0" xfId="0" quotePrefix="1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49" fontId="11" fillId="0" borderId="0" xfId="1" applyNumberFormat="1" applyFont="1" applyAlignment="1">
      <alignment horizontal="left" vertical="top"/>
    </xf>
    <xf numFmtId="49" fontId="10" fillId="0" borderId="0" xfId="1" applyNumberFormat="1" applyFont="1" applyAlignment="1">
      <alignment horizontal="left" vertical="top"/>
    </xf>
    <xf numFmtId="49" fontId="11" fillId="0" borderId="0" xfId="1" applyNumberFormat="1" applyFont="1" applyAlignment="1">
      <alignment horizontal="left" vertical="center"/>
    </xf>
    <xf numFmtId="0" fontId="9" fillId="0" borderId="0" xfId="2" applyFont="1" applyAlignment="1">
      <alignment wrapText="1"/>
    </xf>
    <xf numFmtId="49" fontId="5" fillId="0" borderId="0" xfId="0" applyNumberFormat="1" applyFont="1" applyAlignment="1">
      <alignment horizontal="left" wrapText="1"/>
    </xf>
    <xf numFmtId="49" fontId="5" fillId="0" borderId="0" xfId="0" quotePrefix="1" applyNumberFormat="1" applyFont="1" applyAlignment="1">
      <alignment horizontal="left" wrapText="1"/>
    </xf>
    <xf numFmtId="49" fontId="10" fillId="0" borderId="0" xfId="3" applyNumberFormat="1" applyFont="1" applyFill="1" applyAlignment="1">
      <alignment horizontal="left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 wrapText="1"/>
    </xf>
    <xf numFmtId="49" fontId="9" fillId="0" borderId="0" xfId="4" applyNumberFormat="1" applyFont="1" applyAlignment="1" applyProtection="1">
      <alignment horizontal="left"/>
      <protection locked="0"/>
    </xf>
    <xf numFmtId="0" fontId="9" fillId="0" borderId="0" xfId="4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49" fontId="5" fillId="0" borderId="0" xfId="5" applyNumberFormat="1" applyFont="1" applyAlignment="1">
      <alignment horizontal="left"/>
    </xf>
    <xf numFmtId="0" fontId="5" fillId="0" borderId="0" xfId="5" applyFont="1" applyAlignment="1">
      <alignment horizontal="left"/>
    </xf>
    <xf numFmtId="49" fontId="10" fillId="0" borderId="0" xfId="6" quotePrefix="1" applyNumberFormat="1" applyFont="1" applyAlignment="1">
      <alignment horizontal="left"/>
    </xf>
    <xf numFmtId="49" fontId="10" fillId="0" borderId="0" xfId="7" quotePrefix="1" applyNumberFormat="1" applyFont="1" applyFill="1" applyBorder="1" applyAlignment="1">
      <alignment horizontal="left"/>
    </xf>
    <xf numFmtId="49" fontId="10" fillId="0" borderId="0" xfId="6" quotePrefix="1" applyNumberFormat="1" applyFont="1" applyAlignment="1">
      <alignment horizontal="left" wrapText="1"/>
    </xf>
    <xf numFmtId="0" fontId="14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0" fillId="0" borderId="0" xfId="8" applyNumberFormat="1" applyFont="1" applyAlignment="1">
      <alignment horizontal="left" vertical="center" wrapText="1"/>
    </xf>
    <xf numFmtId="49" fontId="10" fillId="0" borderId="0" xfId="8" applyNumberFormat="1" applyFont="1" applyAlignment="1">
      <alignment horizontal="left" vertical="center"/>
    </xf>
    <xf numFmtId="49" fontId="9" fillId="0" borderId="2" xfId="2" applyNumberFormat="1" applyFont="1" applyBorder="1" applyAlignment="1">
      <alignment horizontal="left" wrapText="1"/>
    </xf>
    <xf numFmtId="49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49" fontId="10" fillId="0" borderId="0" xfId="0" quotePrefix="1" applyNumberFormat="1" applyFont="1" applyAlignment="1">
      <alignment horizontal="left"/>
    </xf>
    <xf numFmtId="49" fontId="10" fillId="0" borderId="0" xfId="0" quotePrefix="1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49" fontId="10" fillId="0" borderId="0" xfId="3" quotePrefix="1" applyNumberFormat="1" applyFont="1" applyFill="1" applyAlignment="1">
      <alignment horizontal="left"/>
    </xf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</cellXfs>
  <cellStyles count="9">
    <cellStyle name="_Table2_Out" xfId="3" xr:uid="{981E272E-1B71-4069-AF70-5A34B375C5AE}"/>
    <cellStyle name="Normal" xfId="0" builtinId="0"/>
    <cellStyle name="Normal 11" xfId="8" xr:uid="{D9A60132-11ED-4BB6-8AE9-66FDD0B0AF7C}"/>
    <cellStyle name="Normal 12" xfId="6" xr:uid="{DE61DE5A-719B-4A16-B6BA-0753683A5D07}"/>
    <cellStyle name="Normal 2" xfId="1" xr:uid="{C899D730-FD14-4238-BCF8-A46AA50EC3DB}"/>
    <cellStyle name="Normal 3" xfId="5" xr:uid="{AB6D99C1-0DDA-4CFC-B09E-71481017C715}"/>
    <cellStyle name="Normal 6" xfId="4" xr:uid="{380D03A5-9FA9-44FC-B81A-3C88CA3C71BE}"/>
    <cellStyle name="Normal_Sheet1" xfId="2" xr:uid="{4776ADA3-3BDC-411D-9957-792EC22D6A20}"/>
    <cellStyle name="SAPMemberCell" xfId="7" xr:uid="{503AB6C5-D454-4E85-B35D-8A2E66C7656F}"/>
  </cellStyles>
  <dxfs count="6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205740</xdr:rowOff>
    </xdr:from>
    <xdr:to>
      <xdr:col>2</xdr:col>
      <xdr:colOff>3288030</xdr:colOff>
      <xdr:row>0</xdr:row>
      <xdr:rowOff>891540</xdr:rowOff>
    </xdr:to>
    <xdr:pic>
      <xdr:nvPicPr>
        <xdr:cNvPr id="4" name="Picture 3" descr="Minnesota Department of Health logo and WIC program logo">
          <a:extLst>
            <a:ext uri="{FF2B5EF4-FFF2-40B4-BE49-F238E27FC236}">
              <a16:creationId xmlns:a16="http://schemas.microsoft.com/office/drawing/2014/main" id="{BCB4FF8E-77AA-4C7A-B314-45E8283DE1F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6080" y="205740"/>
          <a:ext cx="325755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D95D-E16A-4050-A57B-9FC374C78150}">
  <dimension ref="A1:I2110"/>
  <sheetViews>
    <sheetView tabSelected="1" workbookViewId="0">
      <selection activeCell="A2" sqref="A2:C2"/>
    </sheetView>
  </sheetViews>
  <sheetFormatPr defaultRowHeight="15.6" x14ac:dyDescent="0.3"/>
  <cols>
    <col min="1" max="1" width="8.88671875" style="2"/>
    <col min="2" max="2" width="33.33203125" style="3" customWidth="1"/>
    <col min="3" max="3" width="48.5546875" style="14" customWidth="1"/>
    <col min="4" max="16384" width="8.88671875" style="2"/>
  </cols>
  <sheetData>
    <row r="1" spans="1:9" ht="85.2" customHeight="1" x14ac:dyDescent="0.3"/>
    <row r="2" spans="1:9" s="1" customFormat="1" ht="75" customHeight="1" x14ac:dyDescent="0.3">
      <c r="A2" s="60" t="s">
        <v>4079</v>
      </c>
      <c r="B2" s="60"/>
      <c r="C2" s="60"/>
    </row>
    <row r="3" spans="1:9" x14ac:dyDescent="0.3">
      <c r="B3" s="3" t="s">
        <v>0</v>
      </c>
      <c r="C3" s="3" t="s">
        <v>1</v>
      </c>
    </row>
    <row r="4" spans="1:9" x14ac:dyDescent="0.3">
      <c r="B4" s="4" t="s">
        <v>2</v>
      </c>
      <c r="C4" s="5" t="s">
        <v>3</v>
      </c>
    </row>
    <row r="5" spans="1:9" x14ac:dyDescent="0.3">
      <c r="B5" s="6" t="s">
        <v>4</v>
      </c>
      <c r="C5" s="5" t="s">
        <v>5</v>
      </c>
    </row>
    <row r="6" spans="1:9" x14ac:dyDescent="0.3">
      <c r="B6" s="4" t="s">
        <v>6</v>
      </c>
      <c r="C6" s="5" t="s">
        <v>7</v>
      </c>
    </row>
    <row r="7" spans="1:9" x14ac:dyDescent="0.3">
      <c r="B7" s="4" t="s">
        <v>8</v>
      </c>
      <c r="C7" s="5" t="s">
        <v>9</v>
      </c>
    </row>
    <row r="8" spans="1:9" x14ac:dyDescent="0.3">
      <c r="B8" s="6" t="s">
        <v>10</v>
      </c>
      <c r="C8" s="5" t="s">
        <v>11</v>
      </c>
    </row>
    <row r="9" spans="1:9" x14ac:dyDescent="0.3">
      <c r="B9" s="4" t="s">
        <v>12</v>
      </c>
      <c r="C9" s="5" t="s">
        <v>13</v>
      </c>
    </row>
    <row r="10" spans="1:9" x14ac:dyDescent="0.3">
      <c r="B10" s="4" t="s">
        <v>14</v>
      </c>
      <c r="C10" s="5" t="s">
        <v>15</v>
      </c>
    </row>
    <row r="11" spans="1:9" x14ac:dyDescent="0.3">
      <c r="B11" s="7" t="s">
        <v>16</v>
      </c>
      <c r="C11" s="8" t="s">
        <v>17</v>
      </c>
      <c r="I11" s="14"/>
    </row>
    <row r="12" spans="1:9" x14ac:dyDescent="0.3">
      <c r="B12" s="7" t="s">
        <v>18</v>
      </c>
      <c r="C12" s="8" t="s">
        <v>19</v>
      </c>
    </row>
    <row r="13" spans="1:9" x14ac:dyDescent="0.3">
      <c r="B13" s="7" t="s">
        <v>20</v>
      </c>
      <c r="C13" s="8" t="s">
        <v>21</v>
      </c>
    </row>
    <row r="14" spans="1:9" x14ac:dyDescent="0.3">
      <c r="B14" s="7" t="s">
        <v>22</v>
      </c>
      <c r="C14" s="8" t="s">
        <v>23</v>
      </c>
    </row>
    <row r="15" spans="1:9" x14ac:dyDescent="0.3">
      <c r="B15" s="7" t="s">
        <v>24</v>
      </c>
      <c r="C15" s="8" t="s">
        <v>25</v>
      </c>
    </row>
    <row r="16" spans="1:9" x14ac:dyDescent="0.3">
      <c r="B16" s="9" t="s">
        <v>26</v>
      </c>
      <c r="C16" s="3" t="s">
        <v>27</v>
      </c>
    </row>
    <row r="17" spans="2:3" x14ac:dyDescent="0.3">
      <c r="B17" s="9" t="s">
        <v>28</v>
      </c>
      <c r="C17" s="3" t="s">
        <v>29</v>
      </c>
    </row>
    <row r="18" spans="2:3" x14ac:dyDescent="0.3">
      <c r="B18" s="9" t="s">
        <v>30</v>
      </c>
      <c r="C18" s="3" t="s">
        <v>31</v>
      </c>
    </row>
    <row r="19" spans="2:3" x14ac:dyDescent="0.3">
      <c r="B19" s="9" t="s">
        <v>32</v>
      </c>
      <c r="C19" s="3" t="s">
        <v>33</v>
      </c>
    </row>
    <row r="20" spans="2:3" x14ac:dyDescent="0.3">
      <c r="B20" s="9" t="s">
        <v>34</v>
      </c>
      <c r="C20" s="3" t="s">
        <v>35</v>
      </c>
    </row>
    <row r="21" spans="2:3" x14ac:dyDescent="0.3">
      <c r="B21" s="9" t="s">
        <v>36</v>
      </c>
      <c r="C21" s="3" t="s">
        <v>37</v>
      </c>
    </row>
    <row r="22" spans="2:3" x14ac:dyDescent="0.3">
      <c r="B22" s="9" t="s">
        <v>38</v>
      </c>
      <c r="C22" s="3" t="s">
        <v>39</v>
      </c>
    </row>
    <row r="23" spans="2:3" x14ac:dyDescent="0.3">
      <c r="B23" s="9" t="s">
        <v>40</v>
      </c>
      <c r="C23" s="3" t="s">
        <v>41</v>
      </c>
    </row>
    <row r="24" spans="2:3" x14ac:dyDescent="0.3">
      <c r="B24" s="9" t="s">
        <v>42</v>
      </c>
      <c r="C24" s="3" t="s">
        <v>43</v>
      </c>
    </row>
    <row r="25" spans="2:3" x14ac:dyDescent="0.3">
      <c r="B25" s="9" t="s">
        <v>44</v>
      </c>
      <c r="C25" s="3" t="s">
        <v>45</v>
      </c>
    </row>
    <row r="26" spans="2:3" x14ac:dyDescent="0.3">
      <c r="B26" s="9" t="s">
        <v>46</v>
      </c>
      <c r="C26" s="3" t="s">
        <v>47</v>
      </c>
    </row>
    <row r="27" spans="2:3" x14ac:dyDescent="0.3">
      <c r="B27" s="9" t="s">
        <v>48</v>
      </c>
      <c r="C27" s="3" t="s">
        <v>49</v>
      </c>
    </row>
    <row r="28" spans="2:3" x14ac:dyDescent="0.3">
      <c r="B28" s="9" t="s">
        <v>50</v>
      </c>
      <c r="C28" s="3" t="s">
        <v>51</v>
      </c>
    </row>
    <row r="29" spans="2:3" x14ac:dyDescent="0.3">
      <c r="B29" s="9" t="s">
        <v>52</v>
      </c>
      <c r="C29" s="3" t="s">
        <v>53</v>
      </c>
    </row>
    <row r="30" spans="2:3" x14ac:dyDescent="0.3">
      <c r="B30" s="9" t="s">
        <v>54</v>
      </c>
      <c r="C30" s="3" t="s">
        <v>55</v>
      </c>
    </row>
    <row r="31" spans="2:3" x14ac:dyDescent="0.3">
      <c r="B31" s="9" t="s">
        <v>56</v>
      </c>
      <c r="C31" s="3" t="s">
        <v>57</v>
      </c>
    </row>
    <row r="32" spans="2:3" x14ac:dyDescent="0.3">
      <c r="B32" s="9" t="s">
        <v>58</v>
      </c>
      <c r="C32" s="3" t="s">
        <v>59</v>
      </c>
    </row>
    <row r="33" spans="2:3" x14ac:dyDescent="0.3">
      <c r="B33" s="9" t="s">
        <v>60</v>
      </c>
      <c r="C33" s="3" t="s">
        <v>61</v>
      </c>
    </row>
    <row r="34" spans="2:3" x14ac:dyDescent="0.3">
      <c r="B34" s="9" t="s">
        <v>62</v>
      </c>
      <c r="C34" s="3" t="s">
        <v>63</v>
      </c>
    </row>
    <row r="35" spans="2:3" x14ac:dyDescent="0.3">
      <c r="B35" s="9" t="s">
        <v>64</v>
      </c>
      <c r="C35" s="3" t="s">
        <v>65</v>
      </c>
    </row>
    <row r="36" spans="2:3" x14ac:dyDescent="0.3">
      <c r="B36" s="10" t="s">
        <v>66</v>
      </c>
      <c r="C36" s="11" t="s">
        <v>67</v>
      </c>
    </row>
    <row r="37" spans="2:3" x14ac:dyDescent="0.3">
      <c r="B37" s="4" t="s">
        <v>68</v>
      </c>
      <c r="C37" s="5" t="s">
        <v>69</v>
      </c>
    </row>
    <row r="38" spans="2:3" x14ac:dyDescent="0.3">
      <c r="B38" s="4" t="s">
        <v>70</v>
      </c>
      <c r="C38" s="5" t="s">
        <v>71</v>
      </c>
    </row>
    <row r="39" spans="2:3" x14ac:dyDescent="0.3">
      <c r="B39" s="12" t="s">
        <v>72</v>
      </c>
      <c r="C39" s="3" t="s">
        <v>73</v>
      </c>
    </row>
    <row r="40" spans="2:3" x14ac:dyDescent="0.3">
      <c r="B40" s="12" t="s">
        <v>74</v>
      </c>
      <c r="C40" s="3" t="s">
        <v>75</v>
      </c>
    </row>
    <row r="41" spans="2:3" x14ac:dyDescent="0.3">
      <c r="B41" s="12" t="s">
        <v>76</v>
      </c>
      <c r="C41" s="3" t="s">
        <v>77</v>
      </c>
    </row>
    <row r="42" spans="2:3" x14ac:dyDescent="0.3">
      <c r="B42" s="12" t="s">
        <v>78</v>
      </c>
      <c r="C42" s="3" t="s">
        <v>79</v>
      </c>
    </row>
    <row r="43" spans="2:3" x14ac:dyDescent="0.3">
      <c r="B43" s="13" t="s">
        <v>80</v>
      </c>
      <c r="C43" s="13" t="s">
        <v>81</v>
      </c>
    </row>
    <row r="44" spans="2:3" x14ac:dyDescent="0.3">
      <c r="B44" s="12" t="s">
        <v>82</v>
      </c>
      <c r="C44" s="3" t="s">
        <v>83</v>
      </c>
    </row>
    <row r="45" spans="2:3" x14ac:dyDescent="0.3">
      <c r="B45" s="12" t="s">
        <v>84</v>
      </c>
      <c r="C45" s="3" t="s">
        <v>85</v>
      </c>
    </row>
    <row r="46" spans="2:3" x14ac:dyDescent="0.3">
      <c r="B46" s="3" t="s">
        <v>86</v>
      </c>
      <c r="C46" s="3" t="s">
        <v>87</v>
      </c>
    </row>
    <row r="47" spans="2:3" x14ac:dyDescent="0.3">
      <c r="B47" s="12" t="s">
        <v>88</v>
      </c>
      <c r="C47" s="3" t="s">
        <v>89</v>
      </c>
    </row>
    <row r="48" spans="2:3" x14ac:dyDescent="0.3">
      <c r="B48" s="13" t="s">
        <v>90</v>
      </c>
      <c r="C48" s="13" t="s">
        <v>91</v>
      </c>
    </row>
    <row r="49" spans="2:3" x14ac:dyDescent="0.3">
      <c r="B49" s="13" t="s">
        <v>92</v>
      </c>
      <c r="C49" s="13" t="s">
        <v>93</v>
      </c>
    </row>
    <row r="50" spans="2:3" x14ac:dyDescent="0.3">
      <c r="B50" s="10" t="s">
        <v>94</v>
      </c>
      <c r="C50" s="11" t="s">
        <v>95</v>
      </c>
    </row>
    <row r="51" spans="2:3" x14ac:dyDescent="0.3">
      <c r="B51" s="13" t="s">
        <v>96</v>
      </c>
      <c r="C51" s="13" t="s">
        <v>97</v>
      </c>
    </row>
    <row r="52" spans="2:3" x14ac:dyDescent="0.3">
      <c r="B52" s="10" t="s">
        <v>98</v>
      </c>
      <c r="C52" s="11" t="s">
        <v>99</v>
      </c>
    </row>
    <row r="53" spans="2:3" x14ac:dyDescent="0.3">
      <c r="B53" s="13" t="s">
        <v>100</v>
      </c>
      <c r="C53" s="13" t="s">
        <v>101</v>
      </c>
    </row>
    <row r="54" spans="2:3" x14ac:dyDescent="0.3">
      <c r="B54" s="13" t="s">
        <v>102</v>
      </c>
      <c r="C54" s="13" t="s">
        <v>103</v>
      </c>
    </row>
    <row r="55" spans="2:3" x14ac:dyDescent="0.3">
      <c r="B55" s="13" t="s">
        <v>104</v>
      </c>
      <c r="C55" s="13" t="s">
        <v>105</v>
      </c>
    </row>
    <row r="56" spans="2:3" x14ac:dyDescent="0.3">
      <c r="B56" s="3" t="s">
        <v>106</v>
      </c>
      <c r="C56" s="2" t="s">
        <v>107</v>
      </c>
    </row>
    <row r="57" spans="2:3" x14ac:dyDescent="0.3">
      <c r="B57" s="13" t="s">
        <v>108</v>
      </c>
      <c r="C57" s="13" t="s">
        <v>109</v>
      </c>
    </row>
    <row r="58" spans="2:3" x14ac:dyDescent="0.3">
      <c r="B58" s="13" t="s">
        <v>110</v>
      </c>
      <c r="C58" s="13" t="s">
        <v>111</v>
      </c>
    </row>
    <row r="59" spans="2:3" x14ac:dyDescent="0.3">
      <c r="B59" s="10" t="s">
        <v>112</v>
      </c>
      <c r="C59" s="11" t="s">
        <v>113</v>
      </c>
    </row>
    <row r="60" spans="2:3" x14ac:dyDescent="0.3">
      <c r="B60" s="9" t="s">
        <v>114</v>
      </c>
      <c r="C60" s="3" t="s">
        <v>115</v>
      </c>
    </row>
    <row r="61" spans="2:3" x14ac:dyDescent="0.3">
      <c r="B61" s="9" t="s">
        <v>116</v>
      </c>
      <c r="C61" s="3" t="s">
        <v>117</v>
      </c>
    </row>
    <row r="62" spans="2:3" x14ac:dyDescent="0.3">
      <c r="B62" s="3" t="s">
        <v>3883</v>
      </c>
      <c r="C62" s="14" t="s">
        <v>3884</v>
      </c>
    </row>
    <row r="63" spans="2:3" x14ac:dyDescent="0.3">
      <c r="B63" s="9" t="s">
        <v>118</v>
      </c>
      <c r="C63" s="3" t="s">
        <v>119</v>
      </c>
    </row>
    <row r="64" spans="2:3" x14ac:dyDescent="0.3">
      <c r="B64" s="9" t="s">
        <v>120</v>
      </c>
      <c r="C64" s="3" t="s">
        <v>121</v>
      </c>
    </row>
    <row r="65" spans="2:3" x14ac:dyDescent="0.3">
      <c r="B65" s="9" t="s">
        <v>122</v>
      </c>
      <c r="C65" s="3" t="s">
        <v>123</v>
      </c>
    </row>
    <row r="66" spans="2:3" x14ac:dyDescent="0.3">
      <c r="B66" s="9" t="s">
        <v>124</v>
      </c>
      <c r="C66" s="3" t="s">
        <v>125</v>
      </c>
    </row>
    <row r="67" spans="2:3" x14ac:dyDescent="0.3">
      <c r="B67" s="9" t="s">
        <v>126</v>
      </c>
      <c r="C67" s="3" t="s">
        <v>127</v>
      </c>
    </row>
    <row r="68" spans="2:3" x14ac:dyDescent="0.3">
      <c r="B68" s="9" t="s">
        <v>128</v>
      </c>
      <c r="C68" s="3" t="s">
        <v>129</v>
      </c>
    </row>
    <row r="69" spans="2:3" x14ac:dyDescent="0.3">
      <c r="B69" s="9" t="s">
        <v>130</v>
      </c>
      <c r="C69" s="3" t="s">
        <v>131</v>
      </c>
    </row>
    <row r="70" spans="2:3" x14ac:dyDescent="0.3">
      <c r="B70" s="9" t="s">
        <v>132</v>
      </c>
      <c r="C70" s="3" t="s">
        <v>133</v>
      </c>
    </row>
    <row r="71" spans="2:3" x14ac:dyDescent="0.3">
      <c r="B71" s="9" t="s">
        <v>134</v>
      </c>
      <c r="C71" s="3" t="s">
        <v>135</v>
      </c>
    </row>
    <row r="72" spans="2:3" x14ac:dyDescent="0.3">
      <c r="B72" s="9" t="s">
        <v>136</v>
      </c>
      <c r="C72" s="3" t="s">
        <v>137</v>
      </c>
    </row>
    <row r="73" spans="2:3" x14ac:dyDescent="0.3">
      <c r="B73" s="9" t="s">
        <v>138</v>
      </c>
      <c r="C73" s="3" t="s">
        <v>139</v>
      </c>
    </row>
    <row r="74" spans="2:3" x14ac:dyDescent="0.3">
      <c r="B74" s="9" t="s">
        <v>140</v>
      </c>
      <c r="C74" s="3" t="s">
        <v>141</v>
      </c>
    </row>
    <row r="75" spans="2:3" x14ac:dyDescent="0.3">
      <c r="B75" s="9" t="s">
        <v>142</v>
      </c>
      <c r="C75" s="3" t="s">
        <v>143</v>
      </c>
    </row>
    <row r="76" spans="2:3" x14ac:dyDescent="0.3">
      <c r="B76" s="9" t="s">
        <v>144</v>
      </c>
      <c r="C76" s="3" t="s">
        <v>145</v>
      </c>
    </row>
    <row r="77" spans="2:3" x14ac:dyDescent="0.3">
      <c r="B77" s="9" t="s">
        <v>146</v>
      </c>
      <c r="C77" s="3" t="s">
        <v>147</v>
      </c>
    </row>
    <row r="78" spans="2:3" x14ac:dyDescent="0.3">
      <c r="B78" s="3" t="s">
        <v>3887</v>
      </c>
      <c r="C78" s="14" t="s">
        <v>3888</v>
      </c>
    </row>
    <row r="79" spans="2:3" x14ac:dyDescent="0.3">
      <c r="B79" s="9" t="s">
        <v>148</v>
      </c>
      <c r="C79" s="3" t="s">
        <v>149</v>
      </c>
    </row>
    <row r="80" spans="2:3" x14ac:dyDescent="0.3">
      <c r="B80" s="9" t="s">
        <v>150</v>
      </c>
      <c r="C80" s="3" t="s">
        <v>151</v>
      </c>
    </row>
    <row r="81" spans="2:3" x14ac:dyDescent="0.3">
      <c r="B81" s="9" t="s">
        <v>152</v>
      </c>
      <c r="C81" s="3" t="s">
        <v>153</v>
      </c>
    </row>
    <row r="82" spans="2:3" x14ac:dyDescent="0.3">
      <c r="B82" s="13" t="s">
        <v>154</v>
      </c>
      <c r="C82" s="13" t="s">
        <v>155</v>
      </c>
    </row>
    <row r="83" spans="2:3" x14ac:dyDescent="0.3">
      <c r="B83" s="10" t="s">
        <v>156</v>
      </c>
      <c r="C83" s="3" t="s">
        <v>157</v>
      </c>
    </row>
    <row r="84" spans="2:3" x14ac:dyDescent="0.3">
      <c r="B84" s="9" t="s">
        <v>158</v>
      </c>
      <c r="C84" s="3" t="s">
        <v>159</v>
      </c>
    </row>
    <row r="85" spans="2:3" x14ac:dyDescent="0.3">
      <c r="B85" s="9" t="s">
        <v>160</v>
      </c>
      <c r="C85" s="3" t="s">
        <v>161</v>
      </c>
    </row>
    <row r="86" spans="2:3" x14ac:dyDescent="0.3">
      <c r="B86" s="9" t="s">
        <v>162</v>
      </c>
      <c r="C86" s="3" t="s">
        <v>163</v>
      </c>
    </row>
    <row r="87" spans="2:3" x14ac:dyDescent="0.3">
      <c r="B87" s="9" t="s">
        <v>164</v>
      </c>
      <c r="C87" s="3" t="s">
        <v>165</v>
      </c>
    </row>
    <row r="88" spans="2:3" x14ac:dyDescent="0.3">
      <c r="B88" s="9" t="s">
        <v>166</v>
      </c>
      <c r="C88" s="3" t="s">
        <v>167</v>
      </c>
    </row>
    <row r="89" spans="2:3" x14ac:dyDescent="0.3">
      <c r="B89" s="9" t="s">
        <v>168</v>
      </c>
      <c r="C89" s="3" t="s">
        <v>169</v>
      </c>
    </row>
    <row r="90" spans="2:3" x14ac:dyDescent="0.3">
      <c r="B90" s="9" t="s">
        <v>170</v>
      </c>
      <c r="C90" s="3" t="s">
        <v>171</v>
      </c>
    </row>
    <row r="91" spans="2:3" x14ac:dyDescent="0.3">
      <c r="B91" s="9" t="s">
        <v>172</v>
      </c>
      <c r="C91" s="3" t="s">
        <v>173</v>
      </c>
    </row>
    <row r="92" spans="2:3" x14ac:dyDescent="0.3">
      <c r="B92" s="9" t="s">
        <v>174</v>
      </c>
      <c r="C92" s="3" t="s">
        <v>175</v>
      </c>
    </row>
    <row r="93" spans="2:3" x14ac:dyDescent="0.3">
      <c r="B93" s="9" t="s">
        <v>176</v>
      </c>
      <c r="C93" s="3" t="s">
        <v>177</v>
      </c>
    </row>
    <row r="94" spans="2:3" x14ac:dyDescent="0.3">
      <c r="B94" s="9" t="s">
        <v>178</v>
      </c>
      <c r="C94" s="3" t="s">
        <v>179</v>
      </c>
    </row>
    <row r="95" spans="2:3" x14ac:dyDescent="0.3">
      <c r="B95" s="9" t="s">
        <v>180</v>
      </c>
      <c r="C95" s="3" t="s">
        <v>181</v>
      </c>
    </row>
    <row r="96" spans="2:3" x14ac:dyDescent="0.3">
      <c r="B96" s="9" t="s">
        <v>182</v>
      </c>
      <c r="C96" s="3" t="s">
        <v>183</v>
      </c>
    </row>
    <row r="97" spans="2:3" x14ac:dyDescent="0.3">
      <c r="B97" s="9" t="s">
        <v>184</v>
      </c>
      <c r="C97" s="3" t="s">
        <v>185</v>
      </c>
    </row>
    <row r="98" spans="2:3" x14ac:dyDescent="0.3">
      <c r="B98" s="9" t="s">
        <v>186</v>
      </c>
      <c r="C98" s="3" t="s">
        <v>185</v>
      </c>
    </row>
    <row r="99" spans="2:3" x14ac:dyDescent="0.3">
      <c r="B99" s="9" t="s">
        <v>187</v>
      </c>
      <c r="C99" s="3" t="s">
        <v>188</v>
      </c>
    </row>
    <row r="100" spans="2:3" x14ac:dyDescent="0.3">
      <c r="B100" s="9" t="s">
        <v>189</v>
      </c>
      <c r="C100" s="3" t="s">
        <v>190</v>
      </c>
    </row>
    <row r="101" spans="2:3" x14ac:dyDescent="0.3">
      <c r="B101" s="9" t="s">
        <v>191</v>
      </c>
      <c r="C101" s="3" t="s">
        <v>192</v>
      </c>
    </row>
    <row r="102" spans="2:3" x14ac:dyDescent="0.3">
      <c r="B102" s="9" t="s">
        <v>193</v>
      </c>
      <c r="C102" s="3" t="s">
        <v>194</v>
      </c>
    </row>
    <row r="103" spans="2:3" x14ac:dyDescent="0.3">
      <c r="B103" s="9" t="s">
        <v>195</v>
      </c>
      <c r="C103" s="3" t="s">
        <v>196</v>
      </c>
    </row>
    <row r="104" spans="2:3" x14ac:dyDescent="0.3">
      <c r="B104" s="9" t="s">
        <v>197</v>
      </c>
      <c r="C104" s="3" t="s">
        <v>198</v>
      </c>
    </row>
    <row r="105" spans="2:3" x14ac:dyDescent="0.3">
      <c r="B105" s="9" t="s">
        <v>199</v>
      </c>
      <c r="C105" s="3" t="s">
        <v>200</v>
      </c>
    </row>
    <row r="106" spans="2:3" x14ac:dyDescent="0.3">
      <c r="B106" s="9" t="s">
        <v>201</v>
      </c>
      <c r="C106" s="3" t="s">
        <v>202</v>
      </c>
    </row>
    <row r="107" spans="2:3" x14ac:dyDescent="0.3">
      <c r="B107" s="9" t="s">
        <v>203</v>
      </c>
      <c r="C107" s="3" t="s">
        <v>204</v>
      </c>
    </row>
    <row r="108" spans="2:3" x14ac:dyDescent="0.3">
      <c r="B108" s="9" t="s">
        <v>205</v>
      </c>
      <c r="C108" s="3" t="s">
        <v>206</v>
      </c>
    </row>
    <row r="109" spans="2:3" x14ac:dyDescent="0.3">
      <c r="B109" s="9" t="s">
        <v>207</v>
      </c>
      <c r="C109" s="3" t="s">
        <v>208</v>
      </c>
    </row>
    <row r="110" spans="2:3" x14ac:dyDescent="0.3">
      <c r="B110" s="3" t="s">
        <v>3885</v>
      </c>
      <c r="C110" s="14" t="s">
        <v>3886</v>
      </c>
    </row>
    <row r="111" spans="2:3" x14ac:dyDescent="0.3">
      <c r="B111" s="9" t="s">
        <v>209</v>
      </c>
      <c r="C111" s="3" t="s">
        <v>210</v>
      </c>
    </row>
    <row r="112" spans="2:3" x14ac:dyDescent="0.3">
      <c r="B112" s="9" t="s">
        <v>211</v>
      </c>
      <c r="C112" s="3" t="s">
        <v>212</v>
      </c>
    </row>
    <row r="113" spans="2:3" x14ac:dyDescent="0.3">
      <c r="B113" s="9" t="s">
        <v>213</v>
      </c>
      <c r="C113" s="3" t="s">
        <v>214</v>
      </c>
    </row>
    <row r="114" spans="2:3" x14ac:dyDescent="0.3">
      <c r="B114" s="9" t="s">
        <v>215</v>
      </c>
      <c r="C114" s="3" t="s">
        <v>216</v>
      </c>
    </row>
    <row r="115" spans="2:3" x14ac:dyDescent="0.3">
      <c r="B115" s="9" t="s">
        <v>217</v>
      </c>
      <c r="C115" s="3" t="s">
        <v>218</v>
      </c>
    </row>
    <row r="116" spans="2:3" x14ac:dyDescent="0.3">
      <c r="B116" s="9" t="s">
        <v>219</v>
      </c>
      <c r="C116" s="3" t="s">
        <v>220</v>
      </c>
    </row>
    <row r="117" spans="2:3" x14ac:dyDescent="0.3">
      <c r="B117" s="9" t="s">
        <v>221</v>
      </c>
      <c r="C117" s="3" t="s">
        <v>222</v>
      </c>
    </row>
    <row r="118" spans="2:3" x14ac:dyDescent="0.3">
      <c r="B118" s="9" t="s">
        <v>223</v>
      </c>
      <c r="C118" s="3" t="s">
        <v>224</v>
      </c>
    </row>
    <row r="119" spans="2:3" x14ac:dyDescent="0.3">
      <c r="B119" s="9" t="s">
        <v>225</v>
      </c>
      <c r="C119" s="3" t="s">
        <v>226</v>
      </c>
    </row>
    <row r="120" spans="2:3" x14ac:dyDescent="0.3">
      <c r="B120" s="9" t="s">
        <v>227</v>
      </c>
      <c r="C120" s="3" t="s">
        <v>228</v>
      </c>
    </row>
    <row r="121" spans="2:3" x14ac:dyDescent="0.3">
      <c r="B121" s="9" t="s">
        <v>229</v>
      </c>
      <c r="C121" s="3" t="s">
        <v>230</v>
      </c>
    </row>
    <row r="122" spans="2:3" x14ac:dyDescent="0.3">
      <c r="B122" s="9" t="s">
        <v>231</v>
      </c>
      <c r="C122" s="3" t="s">
        <v>232</v>
      </c>
    </row>
    <row r="123" spans="2:3" x14ac:dyDescent="0.3">
      <c r="B123" s="9" t="s">
        <v>233</v>
      </c>
      <c r="C123" s="3" t="s">
        <v>234</v>
      </c>
    </row>
    <row r="124" spans="2:3" x14ac:dyDescent="0.3">
      <c r="B124" s="9" t="s">
        <v>235</v>
      </c>
      <c r="C124" s="3" t="s">
        <v>236</v>
      </c>
    </row>
    <row r="125" spans="2:3" x14ac:dyDescent="0.3">
      <c r="B125" s="9" t="s">
        <v>237</v>
      </c>
      <c r="C125" s="3" t="s">
        <v>238</v>
      </c>
    </row>
    <row r="126" spans="2:3" x14ac:dyDescent="0.3">
      <c r="B126" s="10" t="s">
        <v>239</v>
      </c>
      <c r="C126" s="3" t="s">
        <v>240</v>
      </c>
    </row>
    <row r="127" spans="2:3" x14ac:dyDescent="0.3">
      <c r="B127" s="3" t="s">
        <v>3987</v>
      </c>
      <c r="C127" s="14" t="s">
        <v>3988</v>
      </c>
    </row>
    <row r="128" spans="2:3" x14ac:dyDescent="0.3">
      <c r="B128" s="9" t="s">
        <v>241</v>
      </c>
      <c r="C128" s="3" t="s">
        <v>242</v>
      </c>
    </row>
    <row r="129" spans="2:3" x14ac:dyDescent="0.3">
      <c r="B129" s="10" t="s">
        <v>243</v>
      </c>
      <c r="C129" s="3" t="s">
        <v>244</v>
      </c>
    </row>
    <row r="130" spans="2:3" x14ac:dyDescent="0.3">
      <c r="B130" s="9" t="s">
        <v>245</v>
      </c>
      <c r="C130" s="3" t="s">
        <v>246</v>
      </c>
    </row>
    <row r="131" spans="2:3" x14ac:dyDescent="0.3">
      <c r="B131" s="9" t="s">
        <v>247</v>
      </c>
      <c r="C131" s="3" t="s">
        <v>248</v>
      </c>
    </row>
    <row r="132" spans="2:3" x14ac:dyDescent="0.3">
      <c r="B132" s="10" t="s">
        <v>249</v>
      </c>
      <c r="C132" s="3" t="s">
        <v>250</v>
      </c>
    </row>
    <row r="133" spans="2:3" x14ac:dyDescent="0.3">
      <c r="B133" s="10" t="s">
        <v>251</v>
      </c>
      <c r="C133" s="3" t="s">
        <v>250</v>
      </c>
    </row>
    <row r="134" spans="2:3" x14ac:dyDescent="0.3">
      <c r="B134" s="13" t="s">
        <v>252</v>
      </c>
      <c r="C134" s="13" t="s">
        <v>253</v>
      </c>
    </row>
    <row r="135" spans="2:3" x14ac:dyDescent="0.3">
      <c r="B135" s="9" t="s">
        <v>254</v>
      </c>
      <c r="C135" s="3" t="s">
        <v>255</v>
      </c>
    </row>
    <row r="136" spans="2:3" x14ac:dyDescent="0.3">
      <c r="B136" s="9" t="s">
        <v>256</v>
      </c>
      <c r="C136" s="3" t="s">
        <v>257</v>
      </c>
    </row>
    <row r="137" spans="2:3" x14ac:dyDescent="0.3">
      <c r="B137" s="9" t="s">
        <v>258</v>
      </c>
      <c r="C137" s="3" t="s">
        <v>259</v>
      </c>
    </row>
    <row r="138" spans="2:3" x14ac:dyDescent="0.3">
      <c r="B138" s="9" t="s">
        <v>260</v>
      </c>
      <c r="C138" s="3" t="s">
        <v>261</v>
      </c>
    </row>
    <row r="139" spans="2:3" x14ac:dyDescent="0.3">
      <c r="B139" s="9" t="s">
        <v>262</v>
      </c>
      <c r="C139" s="3" t="s">
        <v>263</v>
      </c>
    </row>
    <row r="140" spans="2:3" x14ac:dyDescent="0.3">
      <c r="B140" s="9" t="s">
        <v>264</v>
      </c>
      <c r="C140" s="3" t="s">
        <v>265</v>
      </c>
    </row>
    <row r="141" spans="2:3" x14ac:dyDescent="0.3">
      <c r="B141" s="9" t="s">
        <v>266</v>
      </c>
      <c r="C141" s="3" t="s">
        <v>267</v>
      </c>
    </row>
    <row r="142" spans="2:3" x14ac:dyDescent="0.3">
      <c r="B142" s="9" t="s">
        <v>268</v>
      </c>
      <c r="C142" s="3" t="s">
        <v>269</v>
      </c>
    </row>
    <row r="143" spans="2:3" x14ac:dyDescent="0.3">
      <c r="B143" s="9" t="s">
        <v>270</v>
      </c>
      <c r="C143" s="3" t="s">
        <v>271</v>
      </c>
    </row>
    <row r="144" spans="2:3" x14ac:dyDescent="0.3">
      <c r="B144" s="9" t="s">
        <v>272</v>
      </c>
      <c r="C144" s="3" t="s">
        <v>273</v>
      </c>
    </row>
    <row r="145" spans="2:3" x14ac:dyDescent="0.3">
      <c r="B145" s="9" t="s">
        <v>274</v>
      </c>
      <c r="C145" s="3" t="s">
        <v>275</v>
      </c>
    </row>
    <row r="146" spans="2:3" x14ac:dyDescent="0.3">
      <c r="B146" s="9" t="s">
        <v>276</v>
      </c>
      <c r="C146" s="3" t="s">
        <v>277</v>
      </c>
    </row>
    <row r="147" spans="2:3" x14ac:dyDescent="0.3">
      <c r="B147" s="9" t="s">
        <v>278</v>
      </c>
      <c r="C147" s="3" t="s">
        <v>279</v>
      </c>
    </row>
    <row r="148" spans="2:3" x14ac:dyDescent="0.3">
      <c r="B148" s="9" t="s">
        <v>280</v>
      </c>
      <c r="C148" s="3" t="s">
        <v>281</v>
      </c>
    </row>
    <row r="149" spans="2:3" x14ac:dyDescent="0.3">
      <c r="B149" s="9" t="s">
        <v>282</v>
      </c>
      <c r="C149" s="3" t="s">
        <v>283</v>
      </c>
    </row>
    <row r="150" spans="2:3" x14ac:dyDescent="0.3">
      <c r="B150" s="9" t="s">
        <v>284</v>
      </c>
      <c r="C150" s="3" t="s">
        <v>285</v>
      </c>
    </row>
    <row r="151" spans="2:3" x14ac:dyDescent="0.3">
      <c r="B151" s="9" t="s">
        <v>286</v>
      </c>
      <c r="C151" s="3" t="s">
        <v>287</v>
      </c>
    </row>
    <row r="152" spans="2:3" x14ac:dyDescent="0.3">
      <c r="B152" s="9" t="s">
        <v>288</v>
      </c>
      <c r="C152" s="3" t="s">
        <v>289</v>
      </c>
    </row>
    <row r="153" spans="2:3" x14ac:dyDescent="0.3">
      <c r="B153" s="9" t="s">
        <v>290</v>
      </c>
      <c r="C153" s="3" t="s">
        <v>291</v>
      </c>
    </row>
    <row r="154" spans="2:3" x14ac:dyDescent="0.3">
      <c r="B154" s="9" t="s">
        <v>292</v>
      </c>
      <c r="C154" s="3" t="s">
        <v>293</v>
      </c>
    </row>
    <row r="155" spans="2:3" x14ac:dyDescent="0.3">
      <c r="B155" s="9" t="s">
        <v>294</v>
      </c>
      <c r="C155" s="3" t="s">
        <v>295</v>
      </c>
    </row>
    <row r="156" spans="2:3" x14ac:dyDescent="0.3">
      <c r="B156" s="9" t="s">
        <v>296</v>
      </c>
      <c r="C156" s="3" t="s">
        <v>297</v>
      </c>
    </row>
    <row r="157" spans="2:3" x14ac:dyDescent="0.3">
      <c r="B157" s="3" t="s">
        <v>298</v>
      </c>
      <c r="C157" s="3" t="s">
        <v>299</v>
      </c>
    </row>
    <row r="158" spans="2:3" x14ac:dyDescent="0.3">
      <c r="B158" s="9" t="s">
        <v>300</v>
      </c>
      <c r="C158" s="3" t="s">
        <v>301</v>
      </c>
    </row>
    <row r="159" spans="2:3" x14ac:dyDescent="0.3">
      <c r="B159" s="3" t="s">
        <v>3829</v>
      </c>
      <c r="C159" s="15" t="s">
        <v>3830</v>
      </c>
    </row>
    <row r="160" spans="2:3" x14ac:dyDescent="0.3">
      <c r="B160" s="3" t="s">
        <v>3827</v>
      </c>
      <c r="C160" s="15" t="s">
        <v>3828</v>
      </c>
    </row>
    <row r="161" spans="2:3" x14ac:dyDescent="0.3">
      <c r="B161" s="16" t="s">
        <v>302</v>
      </c>
      <c r="C161" s="17" t="s">
        <v>303</v>
      </c>
    </row>
    <row r="162" spans="2:3" x14ac:dyDescent="0.3">
      <c r="B162" s="16" t="s">
        <v>304</v>
      </c>
      <c r="C162" s="17" t="s">
        <v>305</v>
      </c>
    </row>
    <row r="163" spans="2:3" x14ac:dyDescent="0.3">
      <c r="B163" s="16" t="s">
        <v>306</v>
      </c>
      <c r="C163" s="17" t="s">
        <v>307</v>
      </c>
    </row>
    <row r="164" spans="2:3" x14ac:dyDescent="0.3">
      <c r="B164" s="17" t="s">
        <v>308</v>
      </c>
      <c r="C164" s="17" t="s">
        <v>309</v>
      </c>
    </row>
    <row r="165" spans="2:3" x14ac:dyDescent="0.3">
      <c r="B165" s="17" t="s">
        <v>310</v>
      </c>
      <c r="C165" s="17" t="s">
        <v>311</v>
      </c>
    </row>
    <row r="166" spans="2:3" x14ac:dyDescent="0.3">
      <c r="B166" s="17" t="s">
        <v>312</v>
      </c>
      <c r="C166" s="17" t="s">
        <v>313</v>
      </c>
    </row>
    <row r="167" spans="2:3" x14ac:dyDescent="0.3">
      <c r="B167" s="17" t="s">
        <v>314</v>
      </c>
      <c r="C167" s="17" t="s">
        <v>315</v>
      </c>
    </row>
    <row r="168" spans="2:3" x14ac:dyDescent="0.3">
      <c r="B168" s="17" t="s">
        <v>316</v>
      </c>
      <c r="C168" s="17" t="s">
        <v>317</v>
      </c>
    </row>
    <row r="169" spans="2:3" x14ac:dyDescent="0.3">
      <c r="B169" s="16" t="s">
        <v>318</v>
      </c>
      <c r="C169" s="17" t="s">
        <v>319</v>
      </c>
    </row>
    <row r="170" spans="2:3" x14ac:dyDescent="0.3">
      <c r="B170" s="16" t="s">
        <v>320</v>
      </c>
      <c r="C170" s="17" t="s">
        <v>321</v>
      </c>
    </row>
    <row r="171" spans="2:3" x14ac:dyDescent="0.3">
      <c r="B171" s="17" t="s">
        <v>322</v>
      </c>
      <c r="C171" s="17" t="s">
        <v>323</v>
      </c>
    </row>
    <row r="172" spans="2:3" x14ac:dyDescent="0.3">
      <c r="B172" s="17" t="s">
        <v>324</v>
      </c>
      <c r="C172" s="17" t="s">
        <v>323</v>
      </c>
    </row>
    <row r="173" spans="2:3" x14ac:dyDescent="0.3">
      <c r="B173" s="17" t="s">
        <v>325</v>
      </c>
      <c r="C173" s="17" t="s">
        <v>326</v>
      </c>
    </row>
    <row r="174" spans="2:3" x14ac:dyDescent="0.3">
      <c r="B174" s="17" t="s">
        <v>327</v>
      </c>
      <c r="C174" s="17" t="s">
        <v>328</v>
      </c>
    </row>
    <row r="175" spans="2:3" x14ac:dyDescent="0.3">
      <c r="B175" s="17" t="s">
        <v>329</v>
      </c>
      <c r="C175" s="17" t="s">
        <v>330</v>
      </c>
    </row>
    <row r="176" spans="2:3" x14ac:dyDescent="0.3">
      <c r="B176" s="6" t="s">
        <v>331</v>
      </c>
      <c r="C176" s="3" t="s">
        <v>332</v>
      </c>
    </row>
    <row r="177" spans="2:3" x14ac:dyDescent="0.3">
      <c r="B177" s="6" t="s">
        <v>333</v>
      </c>
      <c r="C177" s="3" t="s">
        <v>334</v>
      </c>
    </row>
    <row r="178" spans="2:3" x14ac:dyDescent="0.3">
      <c r="B178" s="17" t="s">
        <v>335</v>
      </c>
      <c r="C178" s="17" t="s">
        <v>336</v>
      </c>
    </row>
    <row r="179" spans="2:3" x14ac:dyDescent="0.3">
      <c r="B179" s="17" t="s">
        <v>337</v>
      </c>
      <c r="C179" s="17" t="s">
        <v>338</v>
      </c>
    </row>
    <row r="180" spans="2:3" x14ac:dyDescent="0.3">
      <c r="B180" s="17" t="s">
        <v>339</v>
      </c>
      <c r="C180" s="17" t="s">
        <v>340</v>
      </c>
    </row>
    <row r="181" spans="2:3" x14ac:dyDescent="0.3">
      <c r="B181" s="17" t="s">
        <v>341</v>
      </c>
      <c r="C181" s="17" t="s">
        <v>342</v>
      </c>
    </row>
    <row r="182" spans="2:3" x14ac:dyDescent="0.3">
      <c r="B182" s="17" t="s">
        <v>343</v>
      </c>
      <c r="C182" s="17" t="s">
        <v>344</v>
      </c>
    </row>
    <row r="183" spans="2:3" x14ac:dyDescent="0.3">
      <c r="B183" s="16" t="s">
        <v>345</v>
      </c>
      <c r="C183" s="17" t="s">
        <v>346</v>
      </c>
    </row>
    <row r="184" spans="2:3" x14ac:dyDescent="0.3">
      <c r="B184" s="6" t="s">
        <v>347</v>
      </c>
      <c r="C184" s="3" t="s">
        <v>348</v>
      </c>
    </row>
    <row r="185" spans="2:3" x14ac:dyDescent="0.3">
      <c r="B185" s="6" t="s">
        <v>349</v>
      </c>
      <c r="C185" s="3" t="s">
        <v>350</v>
      </c>
    </row>
    <row r="186" spans="2:3" x14ac:dyDescent="0.3">
      <c r="B186" s="16" t="s">
        <v>351</v>
      </c>
      <c r="C186" s="17" t="s">
        <v>352</v>
      </c>
    </row>
    <row r="187" spans="2:3" x14ac:dyDescent="0.3">
      <c r="B187" s="17" t="s">
        <v>353</v>
      </c>
      <c r="C187" s="17" t="s">
        <v>354</v>
      </c>
    </row>
    <row r="188" spans="2:3" x14ac:dyDescent="0.3">
      <c r="B188" s="6" t="s">
        <v>355</v>
      </c>
      <c r="C188" s="3" t="s">
        <v>356</v>
      </c>
    </row>
    <row r="189" spans="2:3" x14ac:dyDescent="0.3">
      <c r="B189" s="6" t="s">
        <v>357</v>
      </c>
      <c r="C189" s="3" t="s">
        <v>358</v>
      </c>
    </row>
    <row r="190" spans="2:3" x14ac:dyDescent="0.3">
      <c r="B190" s="17" t="s">
        <v>359</v>
      </c>
      <c r="C190" s="17" t="s">
        <v>360</v>
      </c>
    </row>
    <row r="191" spans="2:3" x14ac:dyDescent="0.3">
      <c r="B191" s="17" t="s">
        <v>361</v>
      </c>
      <c r="C191" s="17" t="s">
        <v>362</v>
      </c>
    </row>
    <row r="192" spans="2:3" x14ac:dyDescent="0.3">
      <c r="B192" s="17" t="s">
        <v>363</v>
      </c>
      <c r="C192" s="17" t="s">
        <v>364</v>
      </c>
    </row>
    <row r="193" spans="2:3" x14ac:dyDescent="0.3">
      <c r="B193" s="6" t="s">
        <v>365</v>
      </c>
      <c r="C193" s="3" t="s">
        <v>366</v>
      </c>
    </row>
    <row r="194" spans="2:3" x14ac:dyDescent="0.3">
      <c r="B194" s="6" t="s">
        <v>367</v>
      </c>
      <c r="C194" s="3" t="s">
        <v>368</v>
      </c>
    </row>
    <row r="195" spans="2:3" x14ac:dyDescent="0.3">
      <c r="B195" s="6" t="s">
        <v>369</v>
      </c>
      <c r="C195" s="3" t="s">
        <v>370</v>
      </c>
    </row>
    <row r="196" spans="2:3" x14ac:dyDescent="0.3">
      <c r="B196" s="17" t="s">
        <v>371</v>
      </c>
      <c r="C196" s="17" t="s">
        <v>372</v>
      </c>
    </row>
    <row r="197" spans="2:3" x14ac:dyDescent="0.3">
      <c r="B197" s="17" t="s">
        <v>373</v>
      </c>
      <c r="C197" s="17" t="s">
        <v>374</v>
      </c>
    </row>
    <row r="198" spans="2:3" x14ac:dyDescent="0.3">
      <c r="B198" s="17" t="s">
        <v>375</v>
      </c>
      <c r="C198" s="17" t="s">
        <v>376</v>
      </c>
    </row>
    <row r="199" spans="2:3" x14ac:dyDescent="0.3">
      <c r="B199" s="16" t="s">
        <v>377</v>
      </c>
      <c r="C199" s="17" t="s">
        <v>378</v>
      </c>
    </row>
    <row r="200" spans="2:3" x14ac:dyDescent="0.3">
      <c r="B200" s="17" t="s">
        <v>379</v>
      </c>
      <c r="C200" s="17" t="s">
        <v>380</v>
      </c>
    </row>
    <row r="201" spans="2:3" x14ac:dyDescent="0.3">
      <c r="B201" s="17" t="s">
        <v>381</v>
      </c>
      <c r="C201" s="17" t="s">
        <v>382</v>
      </c>
    </row>
    <row r="202" spans="2:3" x14ac:dyDescent="0.3">
      <c r="B202" s="17" t="s">
        <v>383</v>
      </c>
      <c r="C202" s="17" t="s">
        <v>384</v>
      </c>
    </row>
    <row r="203" spans="2:3" x14ac:dyDescent="0.3">
      <c r="B203" s="16" t="s">
        <v>385</v>
      </c>
      <c r="C203" s="17" t="s">
        <v>386</v>
      </c>
    </row>
    <row r="204" spans="2:3" x14ac:dyDescent="0.3">
      <c r="B204" s="17" t="s">
        <v>387</v>
      </c>
      <c r="C204" s="17" t="s">
        <v>388</v>
      </c>
    </row>
    <row r="205" spans="2:3" x14ac:dyDescent="0.3">
      <c r="B205" s="17" t="s">
        <v>389</v>
      </c>
      <c r="C205" s="17" t="s">
        <v>390</v>
      </c>
    </row>
    <row r="206" spans="2:3" x14ac:dyDescent="0.3">
      <c r="B206" s="16" t="s">
        <v>391</v>
      </c>
      <c r="C206" s="17" t="s">
        <v>392</v>
      </c>
    </row>
    <row r="207" spans="2:3" x14ac:dyDescent="0.3">
      <c r="B207" s="16" t="s">
        <v>393</v>
      </c>
      <c r="C207" s="17" t="s">
        <v>394</v>
      </c>
    </row>
    <row r="208" spans="2:3" x14ac:dyDescent="0.3">
      <c r="B208" s="16" t="s">
        <v>395</v>
      </c>
      <c r="C208" s="17" t="s">
        <v>396</v>
      </c>
    </row>
    <row r="209" spans="2:3" x14ac:dyDescent="0.3">
      <c r="B209" s="17" t="s">
        <v>397</v>
      </c>
      <c r="C209" s="17" t="s">
        <v>398</v>
      </c>
    </row>
    <row r="210" spans="2:3" x14ac:dyDescent="0.3">
      <c r="B210" s="17" t="s">
        <v>399</v>
      </c>
      <c r="C210" s="17" t="s">
        <v>400</v>
      </c>
    </row>
    <row r="211" spans="2:3" x14ac:dyDescent="0.3">
      <c r="B211" s="17" t="s">
        <v>401</v>
      </c>
      <c r="C211" s="17" t="s">
        <v>402</v>
      </c>
    </row>
    <row r="212" spans="2:3" x14ac:dyDescent="0.3">
      <c r="B212" s="16" t="s">
        <v>403</v>
      </c>
      <c r="C212" s="17" t="s">
        <v>404</v>
      </c>
    </row>
    <row r="213" spans="2:3" x14ac:dyDescent="0.3">
      <c r="B213" s="6" t="s">
        <v>405</v>
      </c>
      <c r="C213" s="3" t="s">
        <v>406</v>
      </c>
    </row>
    <row r="214" spans="2:3" x14ac:dyDescent="0.3">
      <c r="B214" s="6" t="s">
        <v>407</v>
      </c>
      <c r="C214" s="3" t="s">
        <v>408</v>
      </c>
    </row>
    <row r="215" spans="2:3" x14ac:dyDescent="0.3">
      <c r="B215" s="6" t="s">
        <v>409</v>
      </c>
      <c r="C215" s="3" t="s">
        <v>410</v>
      </c>
    </row>
    <row r="216" spans="2:3" x14ac:dyDescent="0.3">
      <c r="B216" s="17" t="s">
        <v>411</v>
      </c>
      <c r="C216" s="17" t="s">
        <v>412</v>
      </c>
    </row>
    <row r="217" spans="2:3" x14ac:dyDescent="0.3">
      <c r="B217" s="17" t="s">
        <v>413</v>
      </c>
      <c r="C217" s="17" t="s">
        <v>414</v>
      </c>
    </row>
    <row r="218" spans="2:3" x14ac:dyDescent="0.3">
      <c r="B218" s="17" t="s">
        <v>415</v>
      </c>
      <c r="C218" s="17" t="s">
        <v>416</v>
      </c>
    </row>
    <row r="219" spans="2:3" x14ac:dyDescent="0.3">
      <c r="B219" s="16" t="s">
        <v>417</v>
      </c>
      <c r="C219" s="17" t="s">
        <v>418</v>
      </c>
    </row>
    <row r="220" spans="2:3" x14ac:dyDescent="0.3">
      <c r="B220" s="16" t="s">
        <v>419</v>
      </c>
      <c r="C220" s="17" t="s">
        <v>420</v>
      </c>
    </row>
    <row r="221" spans="2:3" x14ac:dyDescent="0.3">
      <c r="B221" s="16" t="s">
        <v>421</v>
      </c>
      <c r="C221" s="17" t="s">
        <v>422</v>
      </c>
    </row>
    <row r="222" spans="2:3" x14ac:dyDescent="0.3">
      <c r="B222" s="16" t="s">
        <v>423</v>
      </c>
      <c r="C222" s="17" t="s">
        <v>424</v>
      </c>
    </row>
    <row r="223" spans="2:3" x14ac:dyDescent="0.3">
      <c r="B223" s="16" t="s">
        <v>425</v>
      </c>
      <c r="C223" s="17" t="s">
        <v>426</v>
      </c>
    </row>
    <row r="224" spans="2:3" x14ac:dyDescent="0.3">
      <c r="B224" s="16" t="s">
        <v>427</v>
      </c>
      <c r="C224" s="17" t="s">
        <v>428</v>
      </c>
    </row>
    <row r="225" spans="2:3" x14ac:dyDescent="0.3">
      <c r="B225" s="16" t="s">
        <v>429</v>
      </c>
      <c r="C225" s="17" t="s">
        <v>430</v>
      </c>
    </row>
    <row r="226" spans="2:3" x14ac:dyDescent="0.3">
      <c r="B226" s="17" t="s">
        <v>431</v>
      </c>
      <c r="C226" s="17" t="s">
        <v>432</v>
      </c>
    </row>
    <row r="227" spans="2:3" x14ac:dyDescent="0.3">
      <c r="B227" s="17" t="s">
        <v>433</v>
      </c>
      <c r="C227" s="17" t="s">
        <v>434</v>
      </c>
    </row>
    <row r="228" spans="2:3" x14ac:dyDescent="0.3">
      <c r="B228" s="3" t="s">
        <v>435</v>
      </c>
      <c r="C228" s="2" t="s">
        <v>436</v>
      </c>
    </row>
    <row r="229" spans="2:3" x14ac:dyDescent="0.3">
      <c r="B229" s="3" t="s">
        <v>437</v>
      </c>
      <c r="C229" s="2" t="s">
        <v>438</v>
      </c>
    </row>
    <row r="230" spans="2:3" x14ac:dyDescent="0.3">
      <c r="B230" s="3" t="s">
        <v>439</v>
      </c>
      <c r="C230" s="2" t="s">
        <v>440</v>
      </c>
    </row>
    <row r="231" spans="2:3" x14ac:dyDescent="0.3">
      <c r="B231" s="3" t="s">
        <v>441</v>
      </c>
      <c r="C231" s="2" t="s">
        <v>442</v>
      </c>
    </row>
    <row r="232" spans="2:3" x14ac:dyDescent="0.3">
      <c r="B232" s="3" t="s">
        <v>443</v>
      </c>
      <c r="C232" s="2" t="s">
        <v>444</v>
      </c>
    </row>
    <row r="233" spans="2:3" x14ac:dyDescent="0.3">
      <c r="B233" s="13" t="s">
        <v>445</v>
      </c>
      <c r="C233" s="13" t="s">
        <v>446</v>
      </c>
    </row>
    <row r="234" spans="2:3" x14ac:dyDescent="0.3">
      <c r="B234" s="3" t="s">
        <v>3833</v>
      </c>
      <c r="C234" s="15" t="s">
        <v>3834</v>
      </c>
    </row>
    <row r="235" spans="2:3" x14ac:dyDescent="0.3">
      <c r="B235" s="3" t="s">
        <v>3831</v>
      </c>
      <c r="C235" s="15" t="s">
        <v>3832</v>
      </c>
    </row>
    <row r="236" spans="2:3" x14ac:dyDescent="0.3">
      <c r="B236" s="3" t="s">
        <v>3889</v>
      </c>
      <c r="C236" s="14" t="s">
        <v>3890</v>
      </c>
    </row>
    <row r="237" spans="2:3" x14ac:dyDescent="0.3">
      <c r="B237" s="7" t="s">
        <v>447</v>
      </c>
      <c r="C237" s="8" t="s">
        <v>448</v>
      </c>
    </row>
    <row r="238" spans="2:3" x14ac:dyDescent="0.3">
      <c r="B238" s="7" t="s">
        <v>449</v>
      </c>
      <c r="C238" s="8" t="s">
        <v>450</v>
      </c>
    </row>
    <row r="239" spans="2:3" x14ac:dyDescent="0.3">
      <c r="B239" s="7" t="s">
        <v>451</v>
      </c>
      <c r="C239" s="8" t="s">
        <v>452</v>
      </c>
    </row>
    <row r="240" spans="2:3" x14ac:dyDescent="0.3">
      <c r="B240" s="7" t="s">
        <v>453</v>
      </c>
      <c r="C240" s="8" t="s">
        <v>454</v>
      </c>
    </row>
    <row r="241" spans="2:3" x14ac:dyDescent="0.3">
      <c r="B241" s="7" t="s">
        <v>455</v>
      </c>
      <c r="C241" s="8" t="s">
        <v>456</v>
      </c>
    </row>
    <row r="242" spans="2:3" x14ac:dyDescent="0.3">
      <c r="B242" s="7" t="s">
        <v>457</v>
      </c>
      <c r="C242" s="8" t="s">
        <v>458</v>
      </c>
    </row>
    <row r="243" spans="2:3" x14ac:dyDescent="0.3">
      <c r="B243" s="7" t="s">
        <v>459</v>
      </c>
      <c r="C243" s="8" t="s">
        <v>460</v>
      </c>
    </row>
    <row r="244" spans="2:3" x14ac:dyDescent="0.3">
      <c r="B244" s="7" t="s">
        <v>461</v>
      </c>
      <c r="C244" s="8" t="s">
        <v>462</v>
      </c>
    </row>
    <row r="245" spans="2:3" x14ac:dyDescent="0.3">
      <c r="B245" s="7" t="s">
        <v>463</v>
      </c>
      <c r="C245" s="8" t="s">
        <v>464</v>
      </c>
    </row>
    <row r="246" spans="2:3" x14ac:dyDescent="0.3">
      <c r="B246" s="7" t="s">
        <v>465</v>
      </c>
      <c r="C246" s="8" t="s">
        <v>466</v>
      </c>
    </row>
    <row r="247" spans="2:3" x14ac:dyDescent="0.3">
      <c r="B247" s="7" t="s">
        <v>467</v>
      </c>
      <c r="C247" s="8" t="s">
        <v>468</v>
      </c>
    </row>
    <row r="248" spans="2:3" x14ac:dyDescent="0.3">
      <c r="B248" s="7" t="s">
        <v>469</v>
      </c>
      <c r="C248" s="8" t="s">
        <v>470</v>
      </c>
    </row>
    <row r="249" spans="2:3" x14ac:dyDescent="0.3">
      <c r="B249" s="3" t="s">
        <v>3855</v>
      </c>
      <c r="C249" s="15" t="s">
        <v>3856</v>
      </c>
    </row>
    <row r="250" spans="2:3" x14ac:dyDescent="0.3">
      <c r="B250" s="3" t="s">
        <v>3861</v>
      </c>
      <c r="C250" s="15" t="s">
        <v>3862</v>
      </c>
    </row>
    <row r="251" spans="2:3" x14ac:dyDescent="0.3">
      <c r="B251" s="3" t="s">
        <v>3859</v>
      </c>
      <c r="C251" s="15" t="s">
        <v>3860</v>
      </c>
    </row>
    <row r="252" spans="2:3" x14ac:dyDescent="0.3">
      <c r="B252" s="3" t="s">
        <v>3849</v>
      </c>
      <c r="C252" s="15" t="s">
        <v>3850</v>
      </c>
    </row>
    <row r="253" spans="2:3" x14ac:dyDescent="0.3">
      <c r="B253" s="3" t="s">
        <v>3837</v>
      </c>
      <c r="C253" s="15" t="s">
        <v>3838</v>
      </c>
    </row>
    <row r="254" spans="2:3" x14ac:dyDescent="0.3">
      <c r="B254" s="3" t="s">
        <v>3845</v>
      </c>
      <c r="C254" s="15" t="s">
        <v>3846</v>
      </c>
    </row>
    <row r="255" spans="2:3" x14ac:dyDescent="0.3">
      <c r="B255" s="3" t="s">
        <v>3843</v>
      </c>
      <c r="C255" s="15" t="s">
        <v>3844</v>
      </c>
    </row>
    <row r="256" spans="2:3" x14ac:dyDescent="0.3">
      <c r="B256" s="3" t="s">
        <v>3847</v>
      </c>
      <c r="C256" s="15" t="s">
        <v>3848</v>
      </c>
    </row>
    <row r="257" spans="2:3" x14ac:dyDescent="0.3">
      <c r="B257" s="3" t="s">
        <v>3857</v>
      </c>
      <c r="C257" s="15" t="s">
        <v>3858</v>
      </c>
    </row>
    <row r="258" spans="2:3" x14ac:dyDescent="0.3">
      <c r="B258" s="3" t="s">
        <v>3835</v>
      </c>
      <c r="C258" s="15" t="s">
        <v>3836</v>
      </c>
    </row>
    <row r="259" spans="2:3" x14ac:dyDescent="0.3">
      <c r="B259" s="3" t="s">
        <v>3839</v>
      </c>
      <c r="C259" s="15" t="s">
        <v>3840</v>
      </c>
    </row>
    <row r="260" spans="2:3" x14ac:dyDescent="0.3">
      <c r="B260" s="3" t="s">
        <v>3841</v>
      </c>
      <c r="C260" s="15" t="s">
        <v>3842</v>
      </c>
    </row>
    <row r="261" spans="2:3" x14ac:dyDescent="0.3">
      <c r="B261" s="3" t="s">
        <v>3853</v>
      </c>
      <c r="C261" s="15" t="s">
        <v>3854</v>
      </c>
    </row>
    <row r="262" spans="2:3" x14ac:dyDescent="0.3">
      <c r="B262" s="3" t="s">
        <v>3851</v>
      </c>
      <c r="C262" s="15" t="s">
        <v>3852</v>
      </c>
    </row>
    <row r="263" spans="2:3" x14ac:dyDescent="0.3">
      <c r="B263" s="13" t="s">
        <v>471</v>
      </c>
      <c r="C263" s="13" t="s">
        <v>472</v>
      </c>
    </row>
    <row r="264" spans="2:3" x14ac:dyDescent="0.3">
      <c r="B264" s="10" t="s">
        <v>473</v>
      </c>
      <c r="C264" s="11" t="s">
        <v>474</v>
      </c>
    </row>
    <row r="265" spans="2:3" x14ac:dyDescent="0.3">
      <c r="B265" s="10" t="s">
        <v>475</v>
      </c>
      <c r="C265" s="11" t="s">
        <v>476</v>
      </c>
    </row>
    <row r="266" spans="2:3" x14ac:dyDescent="0.3">
      <c r="B266" s="10" t="s">
        <v>477</v>
      </c>
      <c r="C266" s="3" t="s">
        <v>478</v>
      </c>
    </row>
    <row r="267" spans="2:3" x14ac:dyDescent="0.3">
      <c r="B267" s="10" t="s">
        <v>479</v>
      </c>
      <c r="C267" s="11" t="s">
        <v>480</v>
      </c>
    </row>
    <row r="268" spans="2:3" x14ac:dyDescent="0.3">
      <c r="B268" s="10" t="s">
        <v>481</v>
      </c>
      <c r="C268" s="11" t="s">
        <v>482</v>
      </c>
    </row>
    <row r="269" spans="2:3" x14ac:dyDescent="0.3">
      <c r="B269" s="10" t="s">
        <v>483</v>
      </c>
      <c r="C269" s="11" t="s">
        <v>484</v>
      </c>
    </row>
    <row r="270" spans="2:3" x14ac:dyDescent="0.3">
      <c r="B270" s="10" t="s">
        <v>485</v>
      </c>
      <c r="C270" s="11" t="s">
        <v>486</v>
      </c>
    </row>
    <row r="271" spans="2:3" x14ac:dyDescent="0.3">
      <c r="B271" s="10" t="s">
        <v>487</v>
      </c>
      <c r="C271" s="3" t="s">
        <v>488</v>
      </c>
    </row>
    <row r="272" spans="2:3" x14ac:dyDescent="0.3">
      <c r="B272" s="13" t="s">
        <v>489</v>
      </c>
      <c r="C272" s="13" t="s">
        <v>490</v>
      </c>
    </row>
    <row r="273" spans="2:3" x14ac:dyDescent="0.3">
      <c r="B273" s="10" t="s">
        <v>491</v>
      </c>
      <c r="C273" s="11" t="s">
        <v>492</v>
      </c>
    </row>
    <row r="274" spans="2:3" x14ac:dyDescent="0.3">
      <c r="B274" s="13" t="s">
        <v>493</v>
      </c>
      <c r="C274" s="13" t="s">
        <v>494</v>
      </c>
    </row>
    <row r="275" spans="2:3" x14ac:dyDescent="0.3">
      <c r="B275" s="10" t="s">
        <v>495</v>
      </c>
      <c r="C275" s="11" t="s">
        <v>496</v>
      </c>
    </row>
    <row r="276" spans="2:3" x14ac:dyDescent="0.3">
      <c r="B276" s="10" t="s">
        <v>497</v>
      </c>
      <c r="C276" s="11" t="s">
        <v>498</v>
      </c>
    </row>
    <row r="277" spans="2:3" x14ac:dyDescent="0.3">
      <c r="B277" s="10" t="s">
        <v>499</v>
      </c>
      <c r="C277" s="11" t="s">
        <v>500</v>
      </c>
    </row>
    <row r="278" spans="2:3" x14ac:dyDescent="0.3">
      <c r="B278" s="10" t="s">
        <v>501</v>
      </c>
      <c r="C278" s="11" t="s">
        <v>502</v>
      </c>
    </row>
    <row r="279" spans="2:3" x14ac:dyDescent="0.3">
      <c r="B279" s="10" t="s">
        <v>503</v>
      </c>
      <c r="C279" s="11" t="s">
        <v>504</v>
      </c>
    </row>
    <row r="280" spans="2:3" x14ac:dyDescent="0.3">
      <c r="B280" s="10" t="s">
        <v>505</v>
      </c>
      <c r="C280" s="11" t="s">
        <v>506</v>
      </c>
    </row>
    <row r="281" spans="2:3" x14ac:dyDescent="0.3">
      <c r="B281" s="16" t="s">
        <v>4075</v>
      </c>
      <c r="C281" s="2" t="s">
        <v>4076</v>
      </c>
    </row>
    <row r="282" spans="2:3" x14ac:dyDescent="0.3">
      <c r="B282" s="3" t="s">
        <v>4073</v>
      </c>
      <c r="C282" s="2" t="s">
        <v>4074</v>
      </c>
    </row>
    <row r="283" spans="2:3" x14ac:dyDescent="0.3">
      <c r="B283" s="3" t="s">
        <v>4071</v>
      </c>
      <c r="C283" s="2" t="s">
        <v>4072</v>
      </c>
    </row>
    <row r="284" spans="2:3" x14ac:dyDescent="0.3">
      <c r="B284" s="10" t="s">
        <v>507</v>
      </c>
      <c r="C284" s="11" t="s">
        <v>508</v>
      </c>
    </row>
    <row r="285" spans="2:3" x14ac:dyDescent="0.3">
      <c r="B285" s="13" t="s">
        <v>509</v>
      </c>
      <c r="C285" s="13" t="s">
        <v>510</v>
      </c>
    </row>
    <row r="286" spans="2:3" x14ac:dyDescent="0.3">
      <c r="B286" s="13" t="s">
        <v>511</v>
      </c>
      <c r="C286" s="13" t="s">
        <v>512</v>
      </c>
    </row>
    <row r="287" spans="2:3" x14ac:dyDescent="0.3">
      <c r="B287" s="13" t="s">
        <v>513</v>
      </c>
      <c r="C287" s="13" t="s">
        <v>514</v>
      </c>
    </row>
    <row r="288" spans="2:3" x14ac:dyDescent="0.3">
      <c r="B288" s="13" t="s">
        <v>515</v>
      </c>
      <c r="C288" s="13" t="s">
        <v>516</v>
      </c>
    </row>
    <row r="289" spans="2:3" x14ac:dyDescent="0.3">
      <c r="B289" s="13" t="s">
        <v>517</v>
      </c>
      <c r="C289" s="13" t="s">
        <v>518</v>
      </c>
    </row>
    <row r="290" spans="2:3" x14ac:dyDescent="0.3">
      <c r="B290" s="9" t="s">
        <v>519</v>
      </c>
      <c r="C290" s="3" t="s">
        <v>520</v>
      </c>
    </row>
    <row r="291" spans="2:3" x14ac:dyDescent="0.3">
      <c r="B291" s="9" t="s">
        <v>521</v>
      </c>
      <c r="C291" s="3" t="s">
        <v>520</v>
      </c>
    </row>
    <row r="292" spans="2:3" x14ac:dyDescent="0.3">
      <c r="B292" s="9" t="s">
        <v>522</v>
      </c>
      <c r="C292" s="3" t="s">
        <v>523</v>
      </c>
    </row>
    <row r="293" spans="2:3" x14ac:dyDescent="0.3">
      <c r="B293" s="9" t="s">
        <v>524</v>
      </c>
      <c r="C293" s="3" t="s">
        <v>525</v>
      </c>
    </row>
    <row r="294" spans="2:3" x14ac:dyDescent="0.3">
      <c r="B294" s="9" t="s">
        <v>526</v>
      </c>
      <c r="C294" s="3" t="s">
        <v>527</v>
      </c>
    </row>
    <row r="295" spans="2:3" x14ac:dyDescent="0.3">
      <c r="B295" s="9" t="s">
        <v>528</v>
      </c>
      <c r="C295" s="3" t="s">
        <v>529</v>
      </c>
    </row>
    <row r="296" spans="2:3" x14ac:dyDescent="0.3">
      <c r="B296" s="9" t="s">
        <v>530</v>
      </c>
      <c r="C296" s="3" t="s">
        <v>531</v>
      </c>
    </row>
    <row r="297" spans="2:3" x14ac:dyDescent="0.3">
      <c r="B297" s="9" t="s">
        <v>532</v>
      </c>
      <c r="C297" s="3" t="s">
        <v>533</v>
      </c>
    </row>
    <row r="298" spans="2:3" x14ac:dyDescent="0.3">
      <c r="B298" s="3" t="s">
        <v>534</v>
      </c>
      <c r="C298" s="3" t="s">
        <v>535</v>
      </c>
    </row>
    <row r="299" spans="2:3" x14ac:dyDescent="0.3">
      <c r="B299" s="3" t="s">
        <v>536</v>
      </c>
      <c r="C299" s="3" t="s">
        <v>537</v>
      </c>
    </row>
    <row r="300" spans="2:3" x14ac:dyDescent="0.3">
      <c r="B300" s="3" t="s">
        <v>538</v>
      </c>
      <c r="C300" s="3" t="s">
        <v>539</v>
      </c>
    </row>
    <row r="301" spans="2:3" x14ac:dyDescent="0.3">
      <c r="B301" s="3" t="s">
        <v>3891</v>
      </c>
      <c r="C301" s="3" t="s">
        <v>3892</v>
      </c>
    </row>
    <row r="302" spans="2:3" x14ac:dyDescent="0.3">
      <c r="B302" s="3" t="s">
        <v>540</v>
      </c>
      <c r="C302" s="3" t="s">
        <v>541</v>
      </c>
    </row>
    <row r="303" spans="2:3" x14ac:dyDescent="0.3">
      <c r="B303" s="3" t="s">
        <v>542</v>
      </c>
      <c r="C303" s="3" t="s">
        <v>543</v>
      </c>
    </row>
    <row r="304" spans="2:3" x14ac:dyDescent="0.3">
      <c r="B304" s="9" t="s">
        <v>544</v>
      </c>
      <c r="C304" s="3" t="s">
        <v>545</v>
      </c>
    </row>
    <row r="305" spans="2:3" x14ac:dyDescent="0.3">
      <c r="B305" s="9" t="s">
        <v>546</v>
      </c>
      <c r="C305" s="3" t="s">
        <v>547</v>
      </c>
    </row>
    <row r="306" spans="2:3" x14ac:dyDescent="0.3">
      <c r="B306" s="9" t="s">
        <v>548</v>
      </c>
      <c r="C306" s="3" t="s">
        <v>549</v>
      </c>
    </row>
    <row r="307" spans="2:3" x14ac:dyDescent="0.3">
      <c r="B307" s="9" t="s">
        <v>550</v>
      </c>
      <c r="C307" s="3" t="s">
        <v>551</v>
      </c>
    </row>
    <row r="308" spans="2:3" x14ac:dyDescent="0.3">
      <c r="B308" s="3" t="s">
        <v>3893</v>
      </c>
      <c r="C308" s="18" t="s">
        <v>3894</v>
      </c>
    </row>
    <row r="309" spans="2:3" x14ac:dyDescent="0.3">
      <c r="B309" s="9" t="s">
        <v>552</v>
      </c>
      <c r="C309" s="3" t="s">
        <v>553</v>
      </c>
    </row>
    <row r="310" spans="2:3" x14ac:dyDescent="0.3">
      <c r="B310" s="9" t="s">
        <v>554</v>
      </c>
      <c r="C310" s="3" t="s">
        <v>555</v>
      </c>
    </row>
    <row r="311" spans="2:3" x14ac:dyDescent="0.3">
      <c r="B311" s="3" t="s">
        <v>3781</v>
      </c>
      <c r="C311" s="14" t="s">
        <v>3782</v>
      </c>
    </row>
    <row r="312" spans="2:3" x14ac:dyDescent="0.3">
      <c r="B312" s="3" t="s">
        <v>3779</v>
      </c>
      <c r="C312" s="14" t="s">
        <v>3780</v>
      </c>
    </row>
    <row r="313" spans="2:3" x14ac:dyDescent="0.3">
      <c r="B313" s="12" t="s">
        <v>556</v>
      </c>
      <c r="C313" s="14" t="s">
        <v>557</v>
      </c>
    </row>
    <row r="314" spans="2:3" x14ac:dyDescent="0.3">
      <c r="B314" s="12" t="s">
        <v>558</v>
      </c>
      <c r="C314" s="2" t="s">
        <v>559</v>
      </c>
    </row>
    <row r="315" spans="2:3" x14ac:dyDescent="0.3">
      <c r="B315" s="3" t="s">
        <v>560</v>
      </c>
      <c r="C315" s="14" t="s">
        <v>561</v>
      </c>
    </row>
    <row r="316" spans="2:3" x14ac:dyDescent="0.3">
      <c r="B316" s="3" t="s">
        <v>562</v>
      </c>
      <c r="C316" s="14" t="s">
        <v>563</v>
      </c>
    </row>
    <row r="317" spans="2:3" x14ac:dyDescent="0.3">
      <c r="B317" s="3" t="s">
        <v>564</v>
      </c>
      <c r="C317" s="14" t="s">
        <v>565</v>
      </c>
    </row>
    <row r="318" spans="2:3" x14ac:dyDescent="0.3">
      <c r="B318" s="12" t="s">
        <v>566</v>
      </c>
      <c r="C318" s="2" t="s">
        <v>567</v>
      </c>
    </row>
    <row r="319" spans="2:3" x14ac:dyDescent="0.3">
      <c r="B319" s="10" t="s">
        <v>568</v>
      </c>
      <c r="C319" s="11" t="s">
        <v>569</v>
      </c>
    </row>
    <row r="320" spans="2:3" x14ac:dyDescent="0.3">
      <c r="B320" s="3" t="s">
        <v>3785</v>
      </c>
      <c r="C320" s="14" t="s">
        <v>3786</v>
      </c>
    </row>
    <row r="321" spans="2:3" x14ac:dyDescent="0.3">
      <c r="B321" s="3" t="s">
        <v>570</v>
      </c>
      <c r="C321" s="14" t="s">
        <v>571</v>
      </c>
    </row>
    <row r="322" spans="2:3" x14ac:dyDescent="0.3">
      <c r="B322" s="19" t="s">
        <v>572</v>
      </c>
      <c r="C322" s="14" t="s">
        <v>573</v>
      </c>
    </row>
    <row r="323" spans="2:3" x14ac:dyDescent="0.3">
      <c r="B323" s="3" t="s">
        <v>574</v>
      </c>
      <c r="C323" s="14" t="s">
        <v>575</v>
      </c>
    </row>
    <row r="324" spans="2:3" x14ac:dyDescent="0.3">
      <c r="B324" s="12" t="s">
        <v>576</v>
      </c>
      <c r="C324" s="14" t="s">
        <v>577</v>
      </c>
    </row>
    <row r="325" spans="2:3" x14ac:dyDescent="0.3">
      <c r="B325" s="3" t="s">
        <v>578</v>
      </c>
      <c r="C325" s="14" t="s">
        <v>579</v>
      </c>
    </row>
    <row r="326" spans="2:3" x14ac:dyDescent="0.3">
      <c r="B326" s="3" t="s">
        <v>580</v>
      </c>
      <c r="C326" s="14" t="s">
        <v>581</v>
      </c>
    </row>
    <row r="327" spans="2:3" x14ac:dyDescent="0.3">
      <c r="B327" s="3" t="s">
        <v>582</v>
      </c>
      <c r="C327" s="14" t="s">
        <v>583</v>
      </c>
    </row>
    <row r="328" spans="2:3" x14ac:dyDescent="0.3">
      <c r="B328" s="3" t="s">
        <v>584</v>
      </c>
      <c r="C328" s="14" t="s">
        <v>585</v>
      </c>
    </row>
    <row r="329" spans="2:3" x14ac:dyDescent="0.3">
      <c r="B329" s="3" t="s">
        <v>586</v>
      </c>
      <c r="C329" s="14" t="s">
        <v>587</v>
      </c>
    </row>
    <row r="330" spans="2:3" x14ac:dyDescent="0.3">
      <c r="B330" s="3" t="s">
        <v>588</v>
      </c>
      <c r="C330" s="14" t="s">
        <v>589</v>
      </c>
    </row>
    <row r="331" spans="2:3" x14ac:dyDescent="0.3">
      <c r="B331" s="19" t="s">
        <v>590</v>
      </c>
      <c r="C331" s="20" t="s">
        <v>591</v>
      </c>
    </row>
    <row r="332" spans="2:3" x14ac:dyDescent="0.3">
      <c r="B332" s="3" t="s">
        <v>592</v>
      </c>
      <c r="C332" s="14" t="s">
        <v>593</v>
      </c>
    </row>
    <row r="333" spans="2:3" x14ac:dyDescent="0.3">
      <c r="B333" s="3" t="s">
        <v>594</v>
      </c>
      <c r="C333" s="14" t="s">
        <v>595</v>
      </c>
    </row>
    <row r="334" spans="2:3" x14ac:dyDescent="0.3">
      <c r="B334" s="10" t="s">
        <v>596</v>
      </c>
      <c r="C334" s="11" t="s">
        <v>597</v>
      </c>
    </row>
    <row r="335" spans="2:3" x14ac:dyDescent="0.3">
      <c r="B335" s="3" t="s">
        <v>3783</v>
      </c>
      <c r="C335" s="14" t="s">
        <v>3784</v>
      </c>
    </row>
    <row r="336" spans="2:3" x14ac:dyDescent="0.3">
      <c r="B336" s="10" t="s">
        <v>598</v>
      </c>
      <c r="C336" s="11" t="s">
        <v>599</v>
      </c>
    </row>
    <row r="337" spans="2:3" x14ac:dyDescent="0.3">
      <c r="B337" s="10" t="s">
        <v>600</v>
      </c>
      <c r="C337" s="11" t="s">
        <v>601</v>
      </c>
    </row>
    <row r="338" spans="2:3" x14ac:dyDescent="0.3">
      <c r="B338" s="3" t="s">
        <v>602</v>
      </c>
      <c r="C338" s="14" t="s">
        <v>603</v>
      </c>
    </row>
    <row r="339" spans="2:3" x14ac:dyDescent="0.3">
      <c r="B339" s="3" t="s">
        <v>604</v>
      </c>
      <c r="C339" s="3" t="s">
        <v>605</v>
      </c>
    </row>
    <row r="340" spans="2:3" x14ac:dyDescent="0.3">
      <c r="B340" s="3" t="s">
        <v>606</v>
      </c>
      <c r="C340" s="3" t="s">
        <v>607</v>
      </c>
    </row>
    <row r="341" spans="2:3" x14ac:dyDescent="0.3">
      <c r="B341" s="3" t="s">
        <v>608</v>
      </c>
      <c r="C341" s="3" t="s">
        <v>609</v>
      </c>
    </row>
    <row r="342" spans="2:3" x14ac:dyDescent="0.3">
      <c r="B342" s="10" t="s">
        <v>610</v>
      </c>
      <c r="C342" s="11" t="s">
        <v>611</v>
      </c>
    </row>
    <row r="343" spans="2:3" x14ac:dyDescent="0.3">
      <c r="B343" s="10" t="s">
        <v>612</v>
      </c>
      <c r="C343" s="11" t="s">
        <v>613</v>
      </c>
    </row>
    <row r="344" spans="2:3" x14ac:dyDescent="0.3">
      <c r="B344" s="10" t="s">
        <v>614</v>
      </c>
      <c r="C344" s="11" t="s">
        <v>615</v>
      </c>
    </row>
    <row r="345" spans="2:3" x14ac:dyDescent="0.3">
      <c r="B345" s="10" t="s">
        <v>616</v>
      </c>
      <c r="C345" s="11" t="s">
        <v>617</v>
      </c>
    </row>
    <row r="346" spans="2:3" x14ac:dyDescent="0.3">
      <c r="B346" s="10" t="s">
        <v>618</v>
      </c>
      <c r="C346" s="11" t="s">
        <v>619</v>
      </c>
    </row>
    <row r="347" spans="2:3" x14ac:dyDescent="0.3">
      <c r="B347" s="10" t="s">
        <v>620</v>
      </c>
      <c r="C347" s="11" t="s">
        <v>621</v>
      </c>
    </row>
    <row r="348" spans="2:3" x14ac:dyDescent="0.3">
      <c r="B348" s="10" t="s">
        <v>622</v>
      </c>
      <c r="C348" s="11" t="s">
        <v>623</v>
      </c>
    </row>
    <row r="349" spans="2:3" x14ac:dyDescent="0.3">
      <c r="B349" s="10" t="s">
        <v>624</v>
      </c>
      <c r="C349" s="11" t="s">
        <v>625</v>
      </c>
    </row>
    <row r="350" spans="2:3" x14ac:dyDescent="0.3">
      <c r="B350" s="10" t="s">
        <v>626</v>
      </c>
      <c r="C350" s="11" t="s">
        <v>627</v>
      </c>
    </row>
    <row r="351" spans="2:3" x14ac:dyDescent="0.3">
      <c r="B351" s="21" t="s">
        <v>628</v>
      </c>
      <c r="C351" s="20" t="s">
        <v>629</v>
      </c>
    </row>
    <row r="352" spans="2:3" x14ac:dyDescent="0.3">
      <c r="B352" s="16" t="s">
        <v>630</v>
      </c>
      <c r="C352" s="22" t="s">
        <v>631</v>
      </c>
    </row>
    <row r="353" spans="2:3" x14ac:dyDescent="0.3">
      <c r="B353" s="3" t="s">
        <v>632</v>
      </c>
      <c r="C353" s="3" t="s">
        <v>631</v>
      </c>
    </row>
    <row r="354" spans="2:3" x14ac:dyDescent="0.3">
      <c r="B354" s="10" t="s">
        <v>633</v>
      </c>
      <c r="C354" s="3" t="s">
        <v>634</v>
      </c>
    </row>
    <row r="355" spans="2:3" x14ac:dyDescent="0.3">
      <c r="B355" s="3" t="s">
        <v>635</v>
      </c>
      <c r="C355" s="14" t="s">
        <v>636</v>
      </c>
    </row>
    <row r="356" spans="2:3" x14ac:dyDescent="0.3">
      <c r="B356" s="3" t="s">
        <v>637</v>
      </c>
      <c r="C356" s="14" t="s">
        <v>638</v>
      </c>
    </row>
    <row r="357" spans="2:3" x14ac:dyDescent="0.3">
      <c r="B357" s="3" t="s">
        <v>639</v>
      </c>
      <c r="C357" s="14" t="s">
        <v>640</v>
      </c>
    </row>
    <row r="358" spans="2:3" x14ac:dyDescent="0.3">
      <c r="B358" s="12" t="s">
        <v>641</v>
      </c>
      <c r="C358" s="14" t="s">
        <v>642</v>
      </c>
    </row>
    <row r="359" spans="2:3" x14ac:dyDescent="0.3">
      <c r="B359" s="3" t="s">
        <v>643</v>
      </c>
      <c r="C359" s="14" t="s">
        <v>644</v>
      </c>
    </row>
    <row r="360" spans="2:3" x14ac:dyDescent="0.3">
      <c r="B360" s="3" t="s">
        <v>645</v>
      </c>
      <c r="C360" s="14" t="s">
        <v>646</v>
      </c>
    </row>
    <row r="361" spans="2:3" x14ac:dyDescent="0.3">
      <c r="B361" s="3" t="s">
        <v>647</v>
      </c>
      <c r="C361" s="14" t="s">
        <v>648</v>
      </c>
    </row>
    <row r="362" spans="2:3" x14ac:dyDescent="0.3">
      <c r="B362" s="3" t="s">
        <v>649</v>
      </c>
      <c r="C362" s="14" t="s">
        <v>650</v>
      </c>
    </row>
    <row r="363" spans="2:3" x14ac:dyDescent="0.3">
      <c r="B363" s="10" t="s">
        <v>651</v>
      </c>
      <c r="C363" s="11" t="s">
        <v>652</v>
      </c>
    </row>
    <row r="364" spans="2:3" x14ac:dyDescent="0.3">
      <c r="B364" s="16" t="s">
        <v>653</v>
      </c>
      <c r="C364" s="22" t="s">
        <v>654</v>
      </c>
    </row>
    <row r="365" spans="2:3" x14ac:dyDescent="0.3">
      <c r="B365" s="16" t="s">
        <v>655</v>
      </c>
      <c r="C365" s="22" t="s">
        <v>656</v>
      </c>
    </row>
    <row r="366" spans="2:3" x14ac:dyDescent="0.3">
      <c r="B366" s="3" t="s">
        <v>3737</v>
      </c>
      <c r="C366" s="14" t="s">
        <v>3738</v>
      </c>
    </row>
    <row r="367" spans="2:3" x14ac:dyDescent="0.3">
      <c r="B367" s="3" t="s">
        <v>3735</v>
      </c>
      <c r="C367" s="14" t="s">
        <v>3736</v>
      </c>
    </row>
    <row r="368" spans="2:3" x14ac:dyDescent="0.3">
      <c r="B368" s="10" t="s">
        <v>657</v>
      </c>
      <c r="C368" s="3" t="s">
        <v>658</v>
      </c>
    </row>
    <row r="369" spans="2:3" x14ac:dyDescent="0.3">
      <c r="B369" s="3" t="s">
        <v>3739</v>
      </c>
      <c r="C369" s="14" t="s">
        <v>3740</v>
      </c>
    </row>
    <row r="370" spans="2:3" x14ac:dyDescent="0.3">
      <c r="B370" s="10" t="s">
        <v>659</v>
      </c>
      <c r="C370" s="11" t="s">
        <v>660</v>
      </c>
    </row>
    <row r="371" spans="2:3" x14ac:dyDescent="0.3">
      <c r="B371" s="10" t="s">
        <v>661</v>
      </c>
      <c r="C371" s="11" t="s">
        <v>662</v>
      </c>
    </row>
    <row r="372" spans="2:3" x14ac:dyDescent="0.3">
      <c r="B372" s="5" t="s">
        <v>4057</v>
      </c>
      <c r="C372" s="5" t="s">
        <v>4058</v>
      </c>
    </row>
    <row r="373" spans="2:3" x14ac:dyDescent="0.3">
      <c r="B373" s="3" t="s">
        <v>663</v>
      </c>
      <c r="C373" s="14" t="s">
        <v>664</v>
      </c>
    </row>
    <row r="374" spans="2:3" x14ac:dyDescent="0.3">
      <c r="B374" s="3" t="s">
        <v>665</v>
      </c>
      <c r="C374" s="14" t="s">
        <v>666</v>
      </c>
    </row>
    <row r="375" spans="2:3" x14ac:dyDescent="0.3">
      <c r="B375" s="12" t="s">
        <v>667</v>
      </c>
      <c r="C375" s="14" t="s">
        <v>668</v>
      </c>
    </row>
    <row r="376" spans="2:3" x14ac:dyDescent="0.3">
      <c r="B376" s="3" t="s">
        <v>669</v>
      </c>
      <c r="C376" s="23" t="s">
        <v>670</v>
      </c>
    </row>
    <row r="377" spans="2:3" x14ac:dyDescent="0.3">
      <c r="B377" s="19" t="s">
        <v>671</v>
      </c>
      <c r="C377" s="20" t="s">
        <v>672</v>
      </c>
    </row>
    <row r="378" spans="2:3" x14ac:dyDescent="0.3">
      <c r="B378" s="12" t="s">
        <v>673</v>
      </c>
      <c r="C378" s="14" t="s">
        <v>674</v>
      </c>
    </row>
    <row r="379" spans="2:3" x14ac:dyDescent="0.3">
      <c r="B379" s="3" t="s">
        <v>675</v>
      </c>
      <c r="C379" s="14" t="s">
        <v>676</v>
      </c>
    </row>
    <row r="380" spans="2:3" x14ac:dyDescent="0.3">
      <c r="B380" s="19" t="s">
        <v>677</v>
      </c>
      <c r="C380" s="20" t="s">
        <v>678</v>
      </c>
    </row>
    <row r="381" spans="2:3" x14ac:dyDescent="0.3">
      <c r="B381" s="3" t="s">
        <v>679</v>
      </c>
      <c r="C381" s="14" t="s">
        <v>680</v>
      </c>
    </row>
    <row r="382" spans="2:3" x14ac:dyDescent="0.3">
      <c r="B382" s="3" t="s">
        <v>681</v>
      </c>
      <c r="C382" s="14" t="s">
        <v>682</v>
      </c>
    </row>
    <row r="383" spans="2:3" x14ac:dyDescent="0.3">
      <c r="B383" s="19" t="s">
        <v>683</v>
      </c>
      <c r="C383" s="14" t="s">
        <v>684</v>
      </c>
    </row>
    <row r="384" spans="2:3" x14ac:dyDescent="0.3">
      <c r="B384" s="3" t="s">
        <v>685</v>
      </c>
      <c r="C384" s="14" t="s">
        <v>686</v>
      </c>
    </row>
    <row r="385" spans="2:3" x14ac:dyDescent="0.3">
      <c r="B385" s="3" t="s">
        <v>687</v>
      </c>
      <c r="C385" s="14" t="s">
        <v>688</v>
      </c>
    </row>
    <row r="386" spans="2:3" x14ac:dyDescent="0.3">
      <c r="B386" s="3" t="s">
        <v>689</v>
      </c>
      <c r="C386" s="14" t="s">
        <v>690</v>
      </c>
    </row>
    <row r="387" spans="2:3" x14ac:dyDescent="0.3">
      <c r="B387" s="3" t="s">
        <v>691</v>
      </c>
      <c r="C387" s="14" t="s">
        <v>692</v>
      </c>
    </row>
    <row r="388" spans="2:3" x14ac:dyDescent="0.3">
      <c r="B388" s="3" t="s">
        <v>693</v>
      </c>
      <c r="C388" s="14" t="s">
        <v>694</v>
      </c>
    </row>
    <row r="389" spans="2:3" x14ac:dyDescent="0.3">
      <c r="B389" s="3" t="s">
        <v>695</v>
      </c>
      <c r="C389" s="14" t="s">
        <v>696</v>
      </c>
    </row>
    <row r="390" spans="2:3" x14ac:dyDescent="0.3">
      <c r="B390" s="3" t="s">
        <v>697</v>
      </c>
      <c r="C390" s="14" t="s">
        <v>698</v>
      </c>
    </row>
    <row r="391" spans="2:3" x14ac:dyDescent="0.3">
      <c r="B391" s="19" t="s">
        <v>699</v>
      </c>
      <c r="C391" s="20" t="s">
        <v>700</v>
      </c>
    </row>
    <row r="392" spans="2:3" x14ac:dyDescent="0.3">
      <c r="B392" s="3" t="s">
        <v>701</v>
      </c>
      <c r="C392" s="14" t="s">
        <v>702</v>
      </c>
    </row>
    <row r="393" spans="2:3" x14ac:dyDescent="0.3">
      <c r="B393" s="3" t="s">
        <v>703</v>
      </c>
      <c r="C393" s="14" t="s">
        <v>704</v>
      </c>
    </row>
    <row r="394" spans="2:3" x14ac:dyDescent="0.3">
      <c r="B394" s="3" t="s">
        <v>705</v>
      </c>
      <c r="C394" s="14" t="s">
        <v>706</v>
      </c>
    </row>
    <row r="395" spans="2:3" x14ac:dyDescent="0.3">
      <c r="B395" s="3" t="s">
        <v>707</v>
      </c>
      <c r="C395" s="14" t="s">
        <v>706</v>
      </c>
    </row>
    <row r="396" spans="2:3" x14ac:dyDescent="0.3">
      <c r="B396" s="19" t="s">
        <v>708</v>
      </c>
      <c r="C396" s="14" t="s">
        <v>709</v>
      </c>
    </row>
    <row r="397" spans="2:3" x14ac:dyDescent="0.3">
      <c r="B397" s="19" t="s">
        <v>710</v>
      </c>
      <c r="C397" s="20" t="s">
        <v>711</v>
      </c>
    </row>
    <row r="398" spans="2:3" x14ac:dyDescent="0.3">
      <c r="B398" s="3" t="s">
        <v>712</v>
      </c>
      <c r="C398" s="14" t="s">
        <v>713</v>
      </c>
    </row>
    <row r="399" spans="2:3" x14ac:dyDescent="0.3">
      <c r="B399" s="19" t="s">
        <v>714</v>
      </c>
      <c r="C399" s="20" t="s">
        <v>715</v>
      </c>
    </row>
    <row r="400" spans="2:3" x14ac:dyDescent="0.3">
      <c r="B400" s="12" t="s">
        <v>716</v>
      </c>
      <c r="C400" s="14" t="s">
        <v>717</v>
      </c>
    </row>
    <row r="401" spans="2:3" x14ac:dyDescent="0.3">
      <c r="B401" s="3" t="s">
        <v>718</v>
      </c>
      <c r="C401" s="14" t="s">
        <v>719</v>
      </c>
    </row>
    <row r="402" spans="2:3" x14ac:dyDescent="0.3">
      <c r="B402" s="3" t="s">
        <v>720</v>
      </c>
      <c r="C402" s="14" t="s">
        <v>721</v>
      </c>
    </row>
    <row r="403" spans="2:3" x14ac:dyDescent="0.3">
      <c r="B403" s="19" t="s">
        <v>722</v>
      </c>
      <c r="C403" s="20" t="s">
        <v>723</v>
      </c>
    </row>
    <row r="404" spans="2:3" x14ac:dyDescent="0.3">
      <c r="B404" s="19" t="s">
        <v>724</v>
      </c>
      <c r="C404" s="20" t="s">
        <v>725</v>
      </c>
    </row>
    <row r="405" spans="2:3" x14ac:dyDescent="0.3">
      <c r="B405" s="3" t="s">
        <v>726</v>
      </c>
      <c r="C405" s="14" t="s">
        <v>727</v>
      </c>
    </row>
    <row r="406" spans="2:3" x14ac:dyDescent="0.3">
      <c r="B406" s="3" t="s">
        <v>728</v>
      </c>
      <c r="C406" s="14" t="s">
        <v>729</v>
      </c>
    </row>
    <row r="407" spans="2:3" x14ac:dyDescent="0.3">
      <c r="B407" s="12" t="s">
        <v>730</v>
      </c>
      <c r="C407" s="14" t="s">
        <v>731</v>
      </c>
    </row>
    <row r="408" spans="2:3" x14ac:dyDescent="0.3">
      <c r="B408" s="12" t="s">
        <v>732</v>
      </c>
      <c r="C408" s="14" t="s">
        <v>733</v>
      </c>
    </row>
    <row r="409" spans="2:3" x14ac:dyDescent="0.3">
      <c r="B409" s="12" t="s">
        <v>734</v>
      </c>
      <c r="C409" s="14" t="s">
        <v>735</v>
      </c>
    </row>
    <row r="410" spans="2:3" x14ac:dyDescent="0.3">
      <c r="B410" s="19" t="s">
        <v>736</v>
      </c>
      <c r="C410" s="20" t="s">
        <v>737</v>
      </c>
    </row>
    <row r="411" spans="2:3" x14ac:dyDescent="0.3">
      <c r="B411" s="12" t="s">
        <v>738</v>
      </c>
      <c r="C411" s="14" t="s">
        <v>739</v>
      </c>
    </row>
    <row r="412" spans="2:3" x14ac:dyDescent="0.3">
      <c r="B412" s="12" t="s">
        <v>740</v>
      </c>
      <c r="C412" s="14" t="s">
        <v>741</v>
      </c>
    </row>
    <row r="413" spans="2:3" x14ac:dyDescent="0.3">
      <c r="B413" s="19" t="s">
        <v>742</v>
      </c>
      <c r="C413" s="20" t="s">
        <v>743</v>
      </c>
    </row>
    <row r="414" spans="2:3" x14ac:dyDescent="0.3">
      <c r="B414" s="19" t="s">
        <v>744</v>
      </c>
      <c r="C414" s="14" t="s">
        <v>745</v>
      </c>
    </row>
    <row r="415" spans="2:3" x14ac:dyDescent="0.3">
      <c r="B415" s="3" t="s">
        <v>746</v>
      </c>
      <c r="C415" s="14" t="s">
        <v>747</v>
      </c>
    </row>
    <row r="416" spans="2:3" x14ac:dyDescent="0.3">
      <c r="B416" s="3" t="s">
        <v>748</v>
      </c>
      <c r="C416" s="14" t="s">
        <v>749</v>
      </c>
    </row>
    <row r="417" spans="2:3" x14ac:dyDescent="0.3">
      <c r="B417" s="3" t="s">
        <v>750</v>
      </c>
      <c r="C417" s="14" t="s">
        <v>751</v>
      </c>
    </row>
    <row r="418" spans="2:3" x14ac:dyDescent="0.3">
      <c r="B418" s="3" t="s">
        <v>752</v>
      </c>
      <c r="C418" s="14" t="s">
        <v>753</v>
      </c>
    </row>
    <row r="419" spans="2:3" x14ac:dyDescent="0.3">
      <c r="B419" s="19" t="s">
        <v>754</v>
      </c>
      <c r="C419" s="14" t="s">
        <v>755</v>
      </c>
    </row>
    <row r="420" spans="2:3" x14ac:dyDescent="0.3">
      <c r="B420" s="19" t="s">
        <v>756</v>
      </c>
      <c r="C420" s="14" t="s">
        <v>757</v>
      </c>
    </row>
    <row r="421" spans="2:3" x14ac:dyDescent="0.3">
      <c r="B421" s="19" t="s">
        <v>758</v>
      </c>
      <c r="C421" s="20" t="s">
        <v>759</v>
      </c>
    </row>
    <row r="422" spans="2:3" x14ac:dyDescent="0.3">
      <c r="B422" s="3" t="s">
        <v>760</v>
      </c>
      <c r="C422" s="14" t="s">
        <v>761</v>
      </c>
    </row>
    <row r="423" spans="2:3" x14ac:dyDescent="0.3">
      <c r="B423" s="12" t="s">
        <v>762</v>
      </c>
      <c r="C423" s="2" t="s">
        <v>763</v>
      </c>
    </row>
    <row r="424" spans="2:3" x14ac:dyDescent="0.3">
      <c r="B424" s="3" t="s">
        <v>764</v>
      </c>
      <c r="C424" s="14" t="s">
        <v>765</v>
      </c>
    </row>
    <row r="425" spans="2:3" x14ac:dyDescent="0.3">
      <c r="B425" s="3" t="s">
        <v>766</v>
      </c>
      <c r="C425" s="14" t="s">
        <v>767</v>
      </c>
    </row>
    <row r="426" spans="2:3" x14ac:dyDescent="0.3">
      <c r="B426" s="19" t="s">
        <v>768</v>
      </c>
      <c r="C426" s="14" t="s">
        <v>769</v>
      </c>
    </row>
    <row r="427" spans="2:3" x14ac:dyDescent="0.3">
      <c r="B427" s="3" t="s">
        <v>770</v>
      </c>
      <c r="C427" s="14" t="s">
        <v>771</v>
      </c>
    </row>
    <row r="428" spans="2:3" x14ac:dyDescent="0.3">
      <c r="B428" s="3" t="s">
        <v>772</v>
      </c>
      <c r="C428" s="14" t="s">
        <v>773</v>
      </c>
    </row>
    <row r="429" spans="2:3" x14ac:dyDescent="0.3">
      <c r="B429" s="3" t="s">
        <v>774</v>
      </c>
      <c r="C429" s="14" t="s">
        <v>775</v>
      </c>
    </row>
    <row r="430" spans="2:3" x14ac:dyDescent="0.3">
      <c r="B430" s="3" t="s">
        <v>776</v>
      </c>
      <c r="C430" s="14" t="s">
        <v>777</v>
      </c>
    </row>
    <row r="431" spans="2:3" x14ac:dyDescent="0.3">
      <c r="B431" s="16" t="s">
        <v>778</v>
      </c>
      <c r="C431" s="22" t="s">
        <v>779</v>
      </c>
    </row>
    <row r="432" spans="2:3" x14ac:dyDescent="0.3">
      <c r="B432" s="3" t="s">
        <v>3733</v>
      </c>
      <c r="C432" s="14" t="s">
        <v>3734</v>
      </c>
    </row>
    <row r="433" spans="2:3" x14ac:dyDescent="0.3">
      <c r="B433" s="3" t="s">
        <v>3731</v>
      </c>
      <c r="C433" s="14" t="s">
        <v>3732</v>
      </c>
    </row>
    <row r="434" spans="2:3" x14ac:dyDescent="0.3">
      <c r="B434" s="3" t="s">
        <v>3729</v>
      </c>
      <c r="C434" s="14" t="s">
        <v>3730</v>
      </c>
    </row>
    <row r="435" spans="2:3" x14ac:dyDescent="0.3">
      <c r="B435" s="3" t="s">
        <v>3895</v>
      </c>
      <c r="C435" s="14" t="s">
        <v>3896</v>
      </c>
    </row>
    <row r="436" spans="2:3" x14ac:dyDescent="0.3">
      <c r="B436" s="10" t="s">
        <v>780</v>
      </c>
      <c r="C436" s="11" t="s">
        <v>781</v>
      </c>
    </row>
    <row r="437" spans="2:3" x14ac:dyDescent="0.3">
      <c r="B437" s="3" t="s">
        <v>3789</v>
      </c>
      <c r="C437" s="14" t="s">
        <v>3790</v>
      </c>
    </row>
    <row r="438" spans="2:3" x14ac:dyDescent="0.3">
      <c r="B438" s="3" t="s">
        <v>3743</v>
      </c>
      <c r="C438" s="14" t="s">
        <v>3744</v>
      </c>
    </row>
    <row r="439" spans="2:3" x14ac:dyDescent="0.3">
      <c r="B439" s="3" t="s">
        <v>3741</v>
      </c>
      <c r="C439" s="14" t="s">
        <v>3742</v>
      </c>
    </row>
    <row r="440" spans="2:3" x14ac:dyDescent="0.3">
      <c r="B440" s="3" t="s">
        <v>3791</v>
      </c>
      <c r="C440" s="14" t="s">
        <v>3792</v>
      </c>
    </row>
    <row r="441" spans="2:3" x14ac:dyDescent="0.3">
      <c r="B441" s="3" t="s">
        <v>3863</v>
      </c>
      <c r="C441" s="15" t="s">
        <v>3864</v>
      </c>
    </row>
    <row r="442" spans="2:3" x14ac:dyDescent="0.3">
      <c r="B442" s="3" t="s">
        <v>782</v>
      </c>
      <c r="C442" s="14" t="s">
        <v>783</v>
      </c>
    </row>
    <row r="443" spans="2:3" x14ac:dyDescent="0.3">
      <c r="B443" s="3" t="s">
        <v>3745</v>
      </c>
      <c r="C443" s="14" t="s">
        <v>3746</v>
      </c>
    </row>
    <row r="444" spans="2:3" x14ac:dyDescent="0.3">
      <c r="B444" s="12" t="s">
        <v>784</v>
      </c>
      <c r="C444" s="20" t="s">
        <v>785</v>
      </c>
    </row>
    <row r="445" spans="2:3" x14ac:dyDescent="0.3">
      <c r="B445" s="12" t="s">
        <v>786</v>
      </c>
      <c r="C445" s="14" t="s">
        <v>787</v>
      </c>
    </row>
    <row r="446" spans="2:3" x14ac:dyDescent="0.3">
      <c r="B446" s="3" t="s">
        <v>788</v>
      </c>
      <c r="C446" s="14" t="s">
        <v>789</v>
      </c>
    </row>
    <row r="447" spans="2:3" x14ac:dyDescent="0.3">
      <c r="B447" s="3" t="s">
        <v>790</v>
      </c>
      <c r="C447" s="14" t="s">
        <v>791</v>
      </c>
    </row>
    <row r="448" spans="2:3" x14ac:dyDescent="0.3">
      <c r="B448" s="19" t="s">
        <v>792</v>
      </c>
      <c r="C448" s="20" t="s">
        <v>793</v>
      </c>
    </row>
    <row r="449" spans="2:3" x14ac:dyDescent="0.3">
      <c r="B449" s="3" t="s">
        <v>794</v>
      </c>
      <c r="C449" s="14" t="s">
        <v>795</v>
      </c>
    </row>
    <row r="450" spans="2:3" x14ac:dyDescent="0.3">
      <c r="B450" s="3" t="s">
        <v>796</v>
      </c>
      <c r="C450" s="14" t="s">
        <v>797</v>
      </c>
    </row>
    <row r="451" spans="2:3" x14ac:dyDescent="0.3">
      <c r="B451" s="19" t="s">
        <v>798</v>
      </c>
      <c r="C451" s="14" t="s">
        <v>799</v>
      </c>
    </row>
    <row r="452" spans="2:3" x14ac:dyDescent="0.3">
      <c r="B452" s="3" t="s">
        <v>800</v>
      </c>
      <c r="C452" s="14" t="s">
        <v>801</v>
      </c>
    </row>
    <row r="453" spans="2:3" x14ac:dyDescent="0.3">
      <c r="B453" s="3" t="s">
        <v>802</v>
      </c>
      <c r="C453" s="14" t="s">
        <v>803</v>
      </c>
    </row>
    <row r="454" spans="2:3" x14ac:dyDescent="0.3">
      <c r="B454" s="12" t="s">
        <v>804</v>
      </c>
      <c r="C454" s="14" t="s">
        <v>805</v>
      </c>
    </row>
    <row r="455" spans="2:3" x14ac:dyDescent="0.3">
      <c r="B455" s="3" t="s">
        <v>806</v>
      </c>
      <c r="C455" s="14" t="s">
        <v>807</v>
      </c>
    </row>
    <row r="456" spans="2:3" x14ac:dyDescent="0.3">
      <c r="B456" s="3" t="s">
        <v>808</v>
      </c>
      <c r="C456" s="14" t="s">
        <v>809</v>
      </c>
    </row>
    <row r="457" spans="2:3" x14ac:dyDescent="0.3">
      <c r="B457" s="12" t="s">
        <v>810</v>
      </c>
      <c r="C457" s="14" t="s">
        <v>811</v>
      </c>
    </row>
    <row r="458" spans="2:3" x14ac:dyDescent="0.3">
      <c r="B458" s="3" t="s">
        <v>3747</v>
      </c>
      <c r="C458" s="14" t="s">
        <v>3748</v>
      </c>
    </row>
    <row r="459" spans="2:3" x14ac:dyDescent="0.3">
      <c r="B459" s="19" t="s">
        <v>812</v>
      </c>
      <c r="C459" s="20" t="s">
        <v>813</v>
      </c>
    </row>
    <row r="460" spans="2:3" x14ac:dyDescent="0.3">
      <c r="B460" s="3" t="s">
        <v>3787</v>
      </c>
      <c r="C460" s="14" t="s">
        <v>3788</v>
      </c>
    </row>
    <row r="461" spans="2:3" x14ac:dyDescent="0.3">
      <c r="B461" s="12" t="s">
        <v>814</v>
      </c>
      <c r="C461" s="14" t="s">
        <v>815</v>
      </c>
    </row>
    <row r="462" spans="2:3" x14ac:dyDescent="0.3">
      <c r="B462" s="12" t="s">
        <v>816</v>
      </c>
      <c r="C462" s="14" t="s">
        <v>817</v>
      </c>
    </row>
    <row r="463" spans="2:3" x14ac:dyDescent="0.3">
      <c r="B463" s="12" t="s">
        <v>818</v>
      </c>
      <c r="C463" s="14" t="s">
        <v>819</v>
      </c>
    </row>
    <row r="464" spans="2:3" x14ac:dyDescent="0.3">
      <c r="B464" s="19" t="s">
        <v>820</v>
      </c>
      <c r="C464" s="14" t="s">
        <v>821</v>
      </c>
    </row>
    <row r="465" spans="2:3" x14ac:dyDescent="0.3">
      <c r="B465" s="3" t="s">
        <v>822</v>
      </c>
      <c r="C465" s="14" t="s">
        <v>823</v>
      </c>
    </row>
    <row r="466" spans="2:3" x14ac:dyDescent="0.3">
      <c r="B466" s="10" t="s">
        <v>824</v>
      </c>
      <c r="C466" s="3" t="s">
        <v>825</v>
      </c>
    </row>
    <row r="467" spans="2:3" x14ac:dyDescent="0.3">
      <c r="B467" s="10" t="s">
        <v>826</v>
      </c>
      <c r="C467" s="11" t="s">
        <v>827</v>
      </c>
    </row>
    <row r="468" spans="2:3" x14ac:dyDescent="0.3">
      <c r="B468" s="10" t="s">
        <v>828</v>
      </c>
      <c r="C468" s="11" t="s">
        <v>829</v>
      </c>
    </row>
    <row r="469" spans="2:3" x14ac:dyDescent="0.3">
      <c r="B469" s="19" t="s">
        <v>830</v>
      </c>
      <c r="C469" s="2" t="s">
        <v>831</v>
      </c>
    </row>
    <row r="470" spans="2:3" x14ac:dyDescent="0.3">
      <c r="B470" s="3" t="s">
        <v>3751</v>
      </c>
      <c r="C470" s="14" t="s">
        <v>3752</v>
      </c>
    </row>
    <row r="471" spans="2:3" x14ac:dyDescent="0.3">
      <c r="B471" s="3" t="s">
        <v>3749</v>
      </c>
      <c r="C471" s="14" t="s">
        <v>3750</v>
      </c>
    </row>
    <row r="472" spans="2:3" x14ac:dyDescent="0.3">
      <c r="B472" s="3" t="s">
        <v>832</v>
      </c>
      <c r="C472" s="14" t="s">
        <v>833</v>
      </c>
    </row>
    <row r="473" spans="2:3" x14ac:dyDescent="0.3">
      <c r="B473" s="3" t="s">
        <v>834</v>
      </c>
      <c r="C473" s="14" t="s">
        <v>835</v>
      </c>
    </row>
    <row r="474" spans="2:3" x14ac:dyDescent="0.3">
      <c r="B474" s="3" t="s">
        <v>836</v>
      </c>
      <c r="C474" s="14" t="s">
        <v>837</v>
      </c>
    </row>
    <row r="475" spans="2:3" x14ac:dyDescent="0.3">
      <c r="B475" s="3" t="s">
        <v>838</v>
      </c>
      <c r="C475" s="14" t="s">
        <v>837</v>
      </c>
    </row>
    <row r="476" spans="2:3" x14ac:dyDescent="0.3">
      <c r="B476" s="19" t="s">
        <v>839</v>
      </c>
      <c r="C476" s="20" t="s">
        <v>840</v>
      </c>
    </row>
    <row r="477" spans="2:3" x14ac:dyDescent="0.3">
      <c r="B477" s="19" t="s">
        <v>841</v>
      </c>
      <c r="C477" s="14" t="s">
        <v>842</v>
      </c>
    </row>
    <row r="478" spans="2:3" x14ac:dyDescent="0.3">
      <c r="B478" s="10" t="s">
        <v>843</v>
      </c>
      <c r="C478" s="11" t="s">
        <v>844</v>
      </c>
    </row>
    <row r="479" spans="2:3" x14ac:dyDescent="0.3">
      <c r="B479" s="12" t="s">
        <v>845</v>
      </c>
      <c r="C479" s="14" t="s">
        <v>846</v>
      </c>
    </row>
    <row r="480" spans="2:3" x14ac:dyDescent="0.3">
      <c r="B480" s="10" t="s">
        <v>847</v>
      </c>
      <c r="C480" s="11" t="s">
        <v>848</v>
      </c>
    </row>
    <row r="481" spans="2:3" x14ac:dyDescent="0.3">
      <c r="B481" s="12" t="s">
        <v>849</v>
      </c>
      <c r="C481" s="2" t="s">
        <v>850</v>
      </c>
    </row>
    <row r="482" spans="2:3" x14ac:dyDescent="0.3">
      <c r="B482" s="12" t="s">
        <v>851</v>
      </c>
      <c r="C482" s="14" t="s">
        <v>852</v>
      </c>
    </row>
    <row r="483" spans="2:3" x14ac:dyDescent="0.3">
      <c r="B483" s="12" t="s">
        <v>853</v>
      </c>
      <c r="C483" s="14" t="s">
        <v>854</v>
      </c>
    </row>
    <row r="484" spans="2:3" x14ac:dyDescent="0.3">
      <c r="B484" s="3" t="s">
        <v>855</v>
      </c>
      <c r="C484" s="14" t="s">
        <v>856</v>
      </c>
    </row>
    <row r="485" spans="2:3" x14ac:dyDescent="0.3">
      <c r="B485" s="19" t="s">
        <v>857</v>
      </c>
      <c r="C485" s="20" t="s">
        <v>858</v>
      </c>
    </row>
    <row r="486" spans="2:3" x14ac:dyDescent="0.3">
      <c r="B486" s="12" t="s">
        <v>859</v>
      </c>
      <c r="C486" s="14" t="s">
        <v>860</v>
      </c>
    </row>
    <row r="487" spans="2:3" x14ac:dyDescent="0.3">
      <c r="B487" s="19" t="s">
        <v>861</v>
      </c>
      <c r="C487" s="20" t="s">
        <v>862</v>
      </c>
    </row>
    <row r="488" spans="2:3" x14ac:dyDescent="0.3">
      <c r="B488" s="19" t="s">
        <v>863</v>
      </c>
      <c r="C488" s="24" t="s">
        <v>864</v>
      </c>
    </row>
    <row r="489" spans="2:3" x14ac:dyDescent="0.3">
      <c r="B489" s="12" t="s">
        <v>865</v>
      </c>
      <c r="C489" s="14" t="s">
        <v>866</v>
      </c>
    </row>
    <row r="490" spans="2:3" x14ac:dyDescent="0.3">
      <c r="B490" s="3" t="s">
        <v>3909</v>
      </c>
      <c r="C490" s="2" t="s">
        <v>3910</v>
      </c>
    </row>
    <row r="491" spans="2:3" x14ac:dyDescent="0.3">
      <c r="B491" s="3" t="s">
        <v>3913</v>
      </c>
      <c r="C491" s="2" t="s">
        <v>3914</v>
      </c>
    </row>
    <row r="492" spans="2:3" x14ac:dyDescent="0.3">
      <c r="B492" s="3" t="s">
        <v>3911</v>
      </c>
      <c r="C492" s="2" t="s">
        <v>3912</v>
      </c>
    </row>
    <row r="493" spans="2:3" x14ac:dyDescent="0.3">
      <c r="B493" s="3" t="s">
        <v>3917</v>
      </c>
      <c r="C493" s="2" t="s">
        <v>3918</v>
      </c>
    </row>
    <row r="494" spans="2:3" x14ac:dyDescent="0.3">
      <c r="B494" s="3" t="s">
        <v>3919</v>
      </c>
      <c r="C494" s="2" t="s">
        <v>3920</v>
      </c>
    </row>
    <row r="495" spans="2:3" x14ac:dyDescent="0.3">
      <c r="B495" s="3" t="s">
        <v>3915</v>
      </c>
      <c r="C495" s="2" t="s">
        <v>3916</v>
      </c>
    </row>
    <row r="496" spans="2:3" x14ac:dyDescent="0.3">
      <c r="B496" s="3" t="s">
        <v>3899</v>
      </c>
      <c r="C496" s="2" t="s">
        <v>3900</v>
      </c>
    </row>
    <row r="497" spans="2:3" x14ac:dyDescent="0.3">
      <c r="B497" s="3" t="s">
        <v>3903</v>
      </c>
      <c r="C497" s="2" t="s">
        <v>3904</v>
      </c>
    </row>
    <row r="498" spans="2:3" x14ac:dyDescent="0.3">
      <c r="B498" s="3" t="s">
        <v>3897</v>
      </c>
      <c r="C498" s="2" t="s">
        <v>3898</v>
      </c>
    </row>
    <row r="499" spans="2:3" x14ac:dyDescent="0.3">
      <c r="B499" s="3" t="s">
        <v>3901</v>
      </c>
      <c r="C499" s="2" t="s">
        <v>3902</v>
      </c>
    </row>
    <row r="500" spans="2:3" x14ac:dyDescent="0.3">
      <c r="B500" s="3" t="s">
        <v>3933</v>
      </c>
      <c r="C500" s="2" t="s">
        <v>3934</v>
      </c>
    </row>
    <row r="501" spans="2:3" x14ac:dyDescent="0.3">
      <c r="B501" s="3" t="s">
        <v>3931</v>
      </c>
      <c r="C501" s="2" t="s">
        <v>3932</v>
      </c>
    </row>
    <row r="502" spans="2:3" x14ac:dyDescent="0.3">
      <c r="B502" s="3" t="s">
        <v>3923</v>
      </c>
      <c r="C502" s="2" t="s">
        <v>3924</v>
      </c>
    </row>
    <row r="503" spans="2:3" x14ac:dyDescent="0.3">
      <c r="B503" s="3" t="s">
        <v>3921</v>
      </c>
      <c r="C503" s="2" t="s">
        <v>3922</v>
      </c>
    </row>
    <row r="504" spans="2:3" x14ac:dyDescent="0.3">
      <c r="B504" s="3" t="s">
        <v>3925</v>
      </c>
      <c r="C504" s="2" t="s">
        <v>3926</v>
      </c>
    </row>
    <row r="505" spans="2:3" x14ac:dyDescent="0.3">
      <c r="B505" s="3" t="s">
        <v>3927</v>
      </c>
      <c r="C505" s="2" t="s">
        <v>3928</v>
      </c>
    </row>
    <row r="506" spans="2:3" x14ac:dyDescent="0.3">
      <c r="B506" s="3" t="s">
        <v>3929</v>
      </c>
      <c r="C506" s="2" t="s">
        <v>3930</v>
      </c>
    </row>
    <row r="507" spans="2:3" x14ac:dyDescent="0.3">
      <c r="B507" s="3" t="s">
        <v>3907</v>
      </c>
      <c r="C507" s="2" t="s">
        <v>3908</v>
      </c>
    </row>
    <row r="508" spans="2:3" x14ac:dyDescent="0.3">
      <c r="B508" s="3" t="s">
        <v>3905</v>
      </c>
      <c r="C508" s="2" t="s">
        <v>3906</v>
      </c>
    </row>
    <row r="509" spans="2:3" x14ac:dyDescent="0.3">
      <c r="B509" s="25" t="s">
        <v>4059</v>
      </c>
      <c r="C509" s="3" t="s">
        <v>4060</v>
      </c>
    </row>
    <row r="510" spans="2:3" x14ac:dyDescent="0.3">
      <c r="B510" s="26" t="s">
        <v>899</v>
      </c>
      <c r="C510" s="16" t="s">
        <v>900</v>
      </c>
    </row>
    <row r="511" spans="2:3" x14ac:dyDescent="0.3">
      <c r="B511" s="10" t="s">
        <v>867</v>
      </c>
      <c r="C511" s="3" t="s">
        <v>868</v>
      </c>
    </row>
    <row r="512" spans="2:3" x14ac:dyDescent="0.3">
      <c r="B512" s="10" t="s">
        <v>869</v>
      </c>
      <c r="C512" s="3" t="s">
        <v>868</v>
      </c>
    </row>
    <row r="513" spans="2:3" x14ac:dyDescent="0.3">
      <c r="B513" s="25" t="s">
        <v>870</v>
      </c>
      <c r="C513" s="3" t="s">
        <v>871</v>
      </c>
    </row>
    <row r="514" spans="2:3" x14ac:dyDescent="0.3">
      <c r="B514" s="25" t="s">
        <v>872</v>
      </c>
      <c r="C514" s="3" t="s">
        <v>873</v>
      </c>
    </row>
    <row r="515" spans="2:3" x14ac:dyDescent="0.3">
      <c r="B515" s="25" t="s">
        <v>874</v>
      </c>
      <c r="C515" s="3" t="s">
        <v>875</v>
      </c>
    </row>
    <row r="516" spans="2:3" x14ac:dyDescent="0.3">
      <c r="B516" s="25" t="s">
        <v>876</v>
      </c>
      <c r="C516" s="3" t="s">
        <v>877</v>
      </c>
    </row>
    <row r="517" spans="2:3" x14ac:dyDescent="0.3">
      <c r="B517" s="26" t="s">
        <v>878</v>
      </c>
      <c r="C517" s="3" t="s">
        <v>879</v>
      </c>
    </row>
    <row r="518" spans="2:3" x14ac:dyDescent="0.3">
      <c r="B518" s="25" t="s">
        <v>880</v>
      </c>
      <c r="C518" s="3" t="s">
        <v>879</v>
      </c>
    </row>
    <row r="519" spans="2:3" x14ac:dyDescent="0.3">
      <c r="B519" s="25" t="s">
        <v>881</v>
      </c>
      <c r="C519" s="3" t="s">
        <v>882</v>
      </c>
    </row>
    <row r="520" spans="2:3" x14ac:dyDescent="0.3">
      <c r="B520" s="25" t="s">
        <v>883</v>
      </c>
      <c r="C520" s="3" t="s">
        <v>884</v>
      </c>
    </row>
    <row r="521" spans="2:3" x14ac:dyDescent="0.3">
      <c r="B521" s="25" t="s">
        <v>885</v>
      </c>
      <c r="C521" s="3" t="s">
        <v>886</v>
      </c>
    </row>
    <row r="522" spans="2:3" x14ac:dyDescent="0.3">
      <c r="B522" s="25" t="s">
        <v>887</v>
      </c>
      <c r="C522" s="3" t="s">
        <v>888</v>
      </c>
    </row>
    <row r="523" spans="2:3" x14ac:dyDescent="0.3">
      <c r="B523" s="25" t="s">
        <v>889</v>
      </c>
      <c r="C523" s="3" t="s">
        <v>890</v>
      </c>
    </row>
    <row r="524" spans="2:3" x14ac:dyDescent="0.3">
      <c r="B524" s="25" t="s">
        <v>891</v>
      </c>
      <c r="C524" s="3" t="s">
        <v>892</v>
      </c>
    </row>
    <row r="525" spans="2:3" x14ac:dyDescent="0.3">
      <c r="B525" s="26" t="s">
        <v>893</v>
      </c>
      <c r="C525" s="3" t="s">
        <v>894</v>
      </c>
    </row>
    <row r="526" spans="2:3" x14ac:dyDescent="0.3">
      <c r="B526" s="25" t="s">
        <v>895</v>
      </c>
      <c r="C526" s="3" t="s">
        <v>896</v>
      </c>
    </row>
    <row r="527" spans="2:3" x14ac:dyDescent="0.3">
      <c r="B527" s="13" t="s">
        <v>897</v>
      </c>
      <c r="C527" s="13" t="s">
        <v>898</v>
      </c>
    </row>
    <row r="528" spans="2:3" x14ac:dyDescent="0.3">
      <c r="B528" s="25" t="s">
        <v>901</v>
      </c>
      <c r="C528" s="3" t="s">
        <v>902</v>
      </c>
    </row>
    <row r="529" spans="2:3" x14ac:dyDescent="0.3">
      <c r="B529" s="25" t="s">
        <v>903</v>
      </c>
      <c r="C529" s="3" t="s">
        <v>904</v>
      </c>
    </row>
    <row r="530" spans="2:3" x14ac:dyDescent="0.3">
      <c r="B530" s="25" t="s">
        <v>905</v>
      </c>
      <c r="C530" s="3" t="s">
        <v>906</v>
      </c>
    </row>
    <row r="531" spans="2:3" x14ac:dyDescent="0.3">
      <c r="B531" s="25" t="s">
        <v>907</v>
      </c>
      <c r="C531" s="3" t="s">
        <v>908</v>
      </c>
    </row>
    <row r="532" spans="2:3" x14ac:dyDescent="0.3">
      <c r="B532" s="25" t="s">
        <v>909</v>
      </c>
      <c r="C532" s="3" t="s">
        <v>910</v>
      </c>
    </row>
    <row r="533" spans="2:3" x14ac:dyDescent="0.3">
      <c r="B533" s="5" t="s">
        <v>4063</v>
      </c>
      <c r="C533" s="5" t="s">
        <v>4064</v>
      </c>
    </row>
    <row r="534" spans="2:3" x14ac:dyDescent="0.3">
      <c r="B534" s="25" t="s">
        <v>911</v>
      </c>
      <c r="C534" s="3" t="s">
        <v>912</v>
      </c>
    </row>
    <row r="535" spans="2:3" x14ac:dyDescent="0.3">
      <c r="B535" s="25" t="s">
        <v>913</v>
      </c>
      <c r="C535" s="3" t="s">
        <v>914</v>
      </c>
    </row>
    <row r="536" spans="2:3" x14ac:dyDescent="0.3">
      <c r="B536" s="25" t="s">
        <v>915</v>
      </c>
      <c r="C536" s="3" t="s">
        <v>916</v>
      </c>
    </row>
    <row r="537" spans="2:3" x14ac:dyDescent="0.3">
      <c r="B537" s="25" t="s">
        <v>917</v>
      </c>
      <c r="C537" s="3" t="s">
        <v>918</v>
      </c>
    </row>
    <row r="538" spans="2:3" x14ac:dyDescent="0.3">
      <c r="B538" s="25" t="s">
        <v>919</v>
      </c>
      <c r="C538" s="3" t="s">
        <v>920</v>
      </c>
    </row>
    <row r="539" spans="2:3" x14ac:dyDescent="0.3">
      <c r="B539" s="25" t="s">
        <v>921</v>
      </c>
      <c r="C539" s="3" t="s">
        <v>922</v>
      </c>
    </row>
    <row r="540" spans="2:3" x14ac:dyDescent="0.3">
      <c r="B540" s="25" t="s">
        <v>923</v>
      </c>
      <c r="C540" s="3" t="s">
        <v>924</v>
      </c>
    </row>
    <row r="541" spans="2:3" x14ac:dyDescent="0.3">
      <c r="B541" s="25" t="s">
        <v>925</v>
      </c>
      <c r="C541" s="3" t="s">
        <v>926</v>
      </c>
    </row>
    <row r="542" spans="2:3" x14ac:dyDescent="0.3">
      <c r="B542" s="25" t="s">
        <v>927</v>
      </c>
      <c r="C542" s="3" t="s">
        <v>928</v>
      </c>
    </row>
    <row r="543" spans="2:3" x14ac:dyDescent="0.3">
      <c r="B543" s="25" t="s">
        <v>929</v>
      </c>
      <c r="C543" s="3" t="s">
        <v>930</v>
      </c>
    </row>
    <row r="544" spans="2:3" x14ac:dyDescent="0.3">
      <c r="B544" s="25" t="s">
        <v>931</v>
      </c>
      <c r="C544" s="3" t="s">
        <v>932</v>
      </c>
    </row>
    <row r="545" spans="2:3" x14ac:dyDescent="0.3">
      <c r="B545" s="25" t="s">
        <v>933</v>
      </c>
      <c r="C545" s="3" t="s">
        <v>934</v>
      </c>
    </row>
    <row r="546" spans="2:3" x14ac:dyDescent="0.3">
      <c r="B546" s="26" t="s">
        <v>935</v>
      </c>
      <c r="C546" s="3" t="s">
        <v>936</v>
      </c>
    </row>
    <row r="547" spans="2:3" x14ac:dyDescent="0.3">
      <c r="B547" s="25" t="s">
        <v>937</v>
      </c>
      <c r="C547" s="3" t="s">
        <v>936</v>
      </c>
    </row>
    <row r="548" spans="2:3" x14ac:dyDescent="0.3">
      <c r="B548" s="25" t="s">
        <v>938</v>
      </c>
      <c r="C548" s="3" t="s">
        <v>939</v>
      </c>
    </row>
    <row r="549" spans="2:3" x14ac:dyDescent="0.3">
      <c r="B549" s="25" t="s">
        <v>940</v>
      </c>
      <c r="C549" s="3" t="s">
        <v>941</v>
      </c>
    </row>
    <row r="550" spans="2:3" x14ac:dyDescent="0.3">
      <c r="B550" s="27" t="s">
        <v>942</v>
      </c>
      <c r="C550" s="3" t="s">
        <v>943</v>
      </c>
    </row>
    <row r="551" spans="2:3" x14ac:dyDescent="0.3">
      <c r="B551" s="25" t="s">
        <v>944</v>
      </c>
      <c r="C551" s="3" t="s">
        <v>945</v>
      </c>
    </row>
    <row r="552" spans="2:3" x14ac:dyDescent="0.3">
      <c r="B552" s="25" t="s">
        <v>946</v>
      </c>
      <c r="C552" s="3" t="s">
        <v>947</v>
      </c>
    </row>
    <row r="553" spans="2:3" x14ac:dyDescent="0.3">
      <c r="B553" s="25" t="s">
        <v>948</v>
      </c>
      <c r="C553" s="3" t="s">
        <v>949</v>
      </c>
    </row>
    <row r="554" spans="2:3" x14ac:dyDescent="0.3">
      <c r="B554" s="25" t="s">
        <v>950</v>
      </c>
      <c r="C554" s="3" t="s">
        <v>951</v>
      </c>
    </row>
    <row r="555" spans="2:3" x14ac:dyDescent="0.3">
      <c r="B555" s="3" t="s">
        <v>3935</v>
      </c>
      <c r="C555" s="14" t="s">
        <v>3936</v>
      </c>
    </row>
    <row r="556" spans="2:3" x14ac:dyDescent="0.3">
      <c r="B556" s="25" t="s">
        <v>952</v>
      </c>
      <c r="C556" s="3" t="s">
        <v>953</v>
      </c>
    </row>
    <row r="557" spans="2:3" x14ac:dyDescent="0.3">
      <c r="B557" s="10" t="s">
        <v>954</v>
      </c>
      <c r="C557" s="11" t="s">
        <v>955</v>
      </c>
    </row>
    <row r="558" spans="2:3" x14ac:dyDescent="0.3">
      <c r="B558" s="10" t="s">
        <v>956</v>
      </c>
      <c r="C558" s="11" t="s">
        <v>957</v>
      </c>
    </row>
    <row r="559" spans="2:3" x14ac:dyDescent="0.3">
      <c r="B559" s="10" t="s">
        <v>958</v>
      </c>
      <c r="C559" s="11" t="s">
        <v>959</v>
      </c>
    </row>
    <row r="560" spans="2:3" x14ac:dyDescent="0.3">
      <c r="B560" s="10" t="s">
        <v>960</v>
      </c>
      <c r="C560" s="11" t="s">
        <v>961</v>
      </c>
    </row>
    <row r="561" spans="2:3" x14ac:dyDescent="0.3">
      <c r="B561" s="3" t="s">
        <v>3937</v>
      </c>
      <c r="C561" s="14" t="s">
        <v>3938</v>
      </c>
    </row>
    <row r="562" spans="2:3" x14ac:dyDescent="0.3">
      <c r="B562" s="10" t="s">
        <v>962</v>
      </c>
      <c r="C562" s="11" t="s">
        <v>963</v>
      </c>
    </row>
    <row r="563" spans="2:3" x14ac:dyDescent="0.3">
      <c r="B563" s="10" t="s">
        <v>964</v>
      </c>
      <c r="C563" s="11" t="s">
        <v>965</v>
      </c>
    </row>
    <row r="564" spans="2:3" x14ac:dyDescent="0.3">
      <c r="B564" s="13" t="s">
        <v>966</v>
      </c>
      <c r="C564" s="13" t="s">
        <v>967</v>
      </c>
    </row>
    <row r="565" spans="2:3" x14ac:dyDescent="0.3">
      <c r="B565" s="10" t="s">
        <v>968</v>
      </c>
      <c r="C565" s="11" t="s">
        <v>969</v>
      </c>
    </row>
    <row r="566" spans="2:3" x14ac:dyDescent="0.3">
      <c r="B566" s="13" t="s">
        <v>970</v>
      </c>
      <c r="C566" s="13" t="s">
        <v>971</v>
      </c>
    </row>
    <row r="567" spans="2:3" x14ac:dyDescent="0.3">
      <c r="B567" s="10" t="s">
        <v>972</v>
      </c>
      <c r="C567" s="11" t="s">
        <v>973</v>
      </c>
    </row>
    <row r="568" spans="2:3" x14ac:dyDescent="0.3">
      <c r="B568" s="10" t="s">
        <v>974</v>
      </c>
      <c r="C568" s="11" t="s">
        <v>975</v>
      </c>
    </row>
    <row r="569" spans="2:3" x14ac:dyDescent="0.3">
      <c r="B569" s="3" t="s">
        <v>976</v>
      </c>
      <c r="C569" s="14" t="s">
        <v>977</v>
      </c>
    </row>
    <row r="570" spans="2:3" x14ac:dyDescent="0.3">
      <c r="B570" s="3" t="s">
        <v>978</v>
      </c>
      <c r="C570" s="14" t="s">
        <v>979</v>
      </c>
    </row>
    <row r="571" spans="2:3" x14ac:dyDescent="0.3">
      <c r="B571" s="3" t="s">
        <v>980</v>
      </c>
      <c r="C571" s="14" t="s">
        <v>981</v>
      </c>
    </row>
    <row r="572" spans="2:3" x14ac:dyDescent="0.3">
      <c r="B572" s="10" t="s">
        <v>982</v>
      </c>
      <c r="C572" s="3" t="s">
        <v>983</v>
      </c>
    </row>
    <row r="573" spans="2:3" x14ac:dyDescent="0.3">
      <c r="B573" s="7" t="s">
        <v>984</v>
      </c>
      <c r="C573" s="28" t="s">
        <v>985</v>
      </c>
    </row>
    <row r="574" spans="2:3" x14ac:dyDescent="0.3">
      <c r="B574" s="7" t="s">
        <v>986</v>
      </c>
      <c r="C574" s="28" t="s">
        <v>987</v>
      </c>
    </row>
    <row r="575" spans="2:3" x14ac:dyDescent="0.3">
      <c r="B575" s="7" t="s">
        <v>988</v>
      </c>
      <c r="C575" s="28" t="s">
        <v>989</v>
      </c>
    </row>
    <row r="576" spans="2:3" x14ac:dyDescent="0.3">
      <c r="B576" s="3" t="s">
        <v>4069</v>
      </c>
      <c r="C576" s="2" t="s">
        <v>4070</v>
      </c>
    </row>
    <row r="577" spans="2:3" x14ac:dyDescent="0.3">
      <c r="B577" s="3" t="s">
        <v>3865</v>
      </c>
      <c r="C577" s="15" t="s">
        <v>3866</v>
      </c>
    </row>
    <row r="578" spans="2:3" x14ac:dyDescent="0.3">
      <c r="B578" s="29" t="s">
        <v>990</v>
      </c>
      <c r="C578" s="3" t="s">
        <v>991</v>
      </c>
    </row>
    <row r="579" spans="2:3" x14ac:dyDescent="0.3">
      <c r="B579" s="29" t="s">
        <v>992</v>
      </c>
      <c r="C579" s="3" t="s">
        <v>993</v>
      </c>
    </row>
    <row r="580" spans="2:3" x14ac:dyDescent="0.3">
      <c r="B580" s="3" t="s">
        <v>994</v>
      </c>
      <c r="C580" s="14" t="s">
        <v>995</v>
      </c>
    </row>
    <row r="581" spans="2:3" x14ac:dyDescent="0.3">
      <c r="B581" s="29" t="s">
        <v>996</v>
      </c>
      <c r="C581" s="3" t="s">
        <v>997</v>
      </c>
    </row>
    <row r="582" spans="2:3" x14ac:dyDescent="0.3">
      <c r="B582" s="29" t="s">
        <v>998</v>
      </c>
      <c r="C582" s="3" t="s">
        <v>999</v>
      </c>
    </row>
    <row r="583" spans="2:3" x14ac:dyDescent="0.3">
      <c r="B583" s="29" t="s">
        <v>1000</v>
      </c>
      <c r="C583" s="3" t="s">
        <v>1001</v>
      </c>
    </row>
    <row r="584" spans="2:3" x14ac:dyDescent="0.3">
      <c r="B584" s="29" t="s">
        <v>1002</v>
      </c>
      <c r="C584" s="3" t="s">
        <v>1003</v>
      </c>
    </row>
    <row r="585" spans="2:3" x14ac:dyDescent="0.3">
      <c r="B585" s="29" t="s">
        <v>1004</v>
      </c>
      <c r="C585" s="3" t="s">
        <v>1005</v>
      </c>
    </row>
    <row r="586" spans="2:3" x14ac:dyDescent="0.3">
      <c r="B586" s="29" t="s">
        <v>1006</v>
      </c>
      <c r="C586" s="3" t="s">
        <v>1005</v>
      </c>
    </row>
    <row r="587" spans="2:3" x14ac:dyDescent="0.3">
      <c r="B587" s="29" t="s">
        <v>1007</v>
      </c>
      <c r="C587" s="3" t="s">
        <v>1008</v>
      </c>
    </row>
    <row r="588" spans="2:3" x14ac:dyDescent="0.3">
      <c r="B588" s="29" t="s">
        <v>1009</v>
      </c>
      <c r="C588" s="3" t="s">
        <v>1010</v>
      </c>
    </row>
    <row r="589" spans="2:3" x14ac:dyDescent="0.3">
      <c r="B589" s="29" t="s">
        <v>1011</v>
      </c>
      <c r="C589" s="3" t="s">
        <v>1012</v>
      </c>
    </row>
    <row r="590" spans="2:3" x14ac:dyDescent="0.3">
      <c r="B590" s="29" t="s">
        <v>1013</v>
      </c>
      <c r="C590" s="3" t="s">
        <v>1014</v>
      </c>
    </row>
    <row r="591" spans="2:3" x14ac:dyDescent="0.3">
      <c r="B591" s="29" t="s">
        <v>1015</v>
      </c>
      <c r="C591" s="3" t="s">
        <v>1016</v>
      </c>
    </row>
    <row r="592" spans="2:3" x14ac:dyDescent="0.3">
      <c r="B592" s="29" t="s">
        <v>1017</v>
      </c>
      <c r="C592" s="3" t="s">
        <v>1018</v>
      </c>
    </row>
    <row r="593" spans="2:3" x14ac:dyDescent="0.3">
      <c r="B593" s="13" t="s">
        <v>1019</v>
      </c>
      <c r="C593" s="13" t="s">
        <v>1020</v>
      </c>
    </row>
    <row r="594" spans="2:3" x14ac:dyDescent="0.3">
      <c r="B594" s="29" t="s">
        <v>1021</v>
      </c>
      <c r="C594" s="3" t="s">
        <v>1022</v>
      </c>
    </row>
    <row r="595" spans="2:3" x14ac:dyDescent="0.3">
      <c r="B595" s="29" t="s">
        <v>1023</v>
      </c>
      <c r="C595" s="3" t="s">
        <v>1024</v>
      </c>
    </row>
    <row r="596" spans="2:3" x14ac:dyDescent="0.3">
      <c r="B596" s="3" t="s">
        <v>3761</v>
      </c>
      <c r="C596" s="14" t="s">
        <v>3762</v>
      </c>
    </row>
    <row r="597" spans="2:3" x14ac:dyDescent="0.3">
      <c r="B597" s="3" t="s">
        <v>3763</v>
      </c>
      <c r="C597" s="14" t="s">
        <v>3764</v>
      </c>
    </row>
    <row r="598" spans="2:3" x14ac:dyDescent="0.3">
      <c r="B598" s="3" t="s">
        <v>3765</v>
      </c>
      <c r="C598" s="14" t="s">
        <v>3766</v>
      </c>
    </row>
    <row r="599" spans="2:3" x14ac:dyDescent="0.3">
      <c r="B599" s="3" t="s">
        <v>3759</v>
      </c>
      <c r="C599" s="14" t="s">
        <v>3760</v>
      </c>
    </row>
    <row r="600" spans="2:3" x14ac:dyDescent="0.3">
      <c r="B600" s="3" t="s">
        <v>3757</v>
      </c>
      <c r="C600" s="14" t="s">
        <v>3758</v>
      </c>
    </row>
    <row r="601" spans="2:3" x14ac:dyDescent="0.3">
      <c r="B601" s="10" t="s">
        <v>1025</v>
      </c>
      <c r="C601" s="11" t="s">
        <v>1026</v>
      </c>
    </row>
    <row r="602" spans="2:3" x14ac:dyDescent="0.3">
      <c r="B602" s="3" t="s">
        <v>1027</v>
      </c>
      <c r="C602" s="14" t="s">
        <v>1028</v>
      </c>
    </row>
    <row r="603" spans="2:3" x14ac:dyDescent="0.3">
      <c r="B603" s="3" t="s">
        <v>1029</v>
      </c>
      <c r="C603" s="14" t="s">
        <v>1030</v>
      </c>
    </row>
    <row r="604" spans="2:3" x14ac:dyDescent="0.3">
      <c r="B604" s="3" t="s">
        <v>3797</v>
      </c>
      <c r="C604" s="14" t="s">
        <v>3798</v>
      </c>
    </row>
    <row r="605" spans="2:3" x14ac:dyDescent="0.3">
      <c r="B605" s="3" t="s">
        <v>3767</v>
      </c>
      <c r="C605" s="14" t="s">
        <v>3768</v>
      </c>
    </row>
    <row r="606" spans="2:3" x14ac:dyDescent="0.3">
      <c r="B606" s="29" t="s">
        <v>1031</v>
      </c>
      <c r="C606" s="3" t="s">
        <v>1032</v>
      </c>
    </row>
    <row r="607" spans="2:3" x14ac:dyDescent="0.3">
      <c r="B607" s="30" t="s">
        <v>1033</v>
      </c>
      <c r="C607" s="3" t="s">
        <v>1032</v>
      </c>
    </row>
    <row r="608" spans="2:3" x14ac:dyDescent="0.3">
      <c r="B608" s="29" t="s">
        <v>1034</v>
      </c>
      <c r="C608" s="3" t="s">
        <v>1032</v>
      </c>
    </row>
    <row r="609" spans="2:3" x14ac:dyDescent="0.3">
      <c r="B609" s="29" t="s">
        <v>1035</v>
      </c>
      <c r="C609" s="3" t="s">
        <v>1036</v>
      </c>
    </row>
    <row r="610" spans="2:3" x14ac:dyDescent="0.3">
      <c r="B610" s="29" t="s">
        <v>1037</v>
      </c>
      <c r="C610" s="3" t="s">
        <v>1036</v>
      </c>
    </row>
    <row r="611" spans="2:3" x14ac:dyDescent="0.3">
      <c r="B611" s="30" t="s">
        <v>1038</v>
      </c>
      <c r="C611" s="3" t="s">
        <v>1036</v>
      </c>
    </row>
    <row r="612" spans="2:3" x14ac:dyDescent="0.3">
      <c r="B612" s="29" t="s">
        <v>1039</v>
      </c>
      <c r="C612" s="3" t="s">
        <v>1040</v>
      </c>
    </row>
    <row r="613" spans="2:3" x14ac:dyDescent="0.3">
      <c r="B613" s="29" t="s">
        <v>1041</v>
      </c>
      <c r="C613" s="3" t="s">
        <v>1042</v>
      </c>
    </row>
    <row r="614" spans="2:3" x14ac:dyDescent="0.3">
      <c r="B614" s="29" t="s">
        <v>1043</v>
      </c>
      <c r="C614" s="3" t="s">
        <v>1044</v>
      </c>
    </row>
    <row r="615" spans="2:3" x14ac:dyDescent="0.3">
      <c r="B615" s="29" t="s">
        <v>1045</v>
      </c>
      <c r="C615" s="3" t="s">
        <v>1046</v>
      </c>
    </row>
    <row r="616" spans="2:3" x14ac:dyDescent="0.3">
      <c r="B616" s="29" t="s">
        <v>1047</v>
      </c>
      <c r="C616" s="3" t="s">
        <v>1048</v>
      </c>
    </row>
    <row r="617" spans="2:3" x14ac:dyDescent="0.3">
      <c r="B617" s="29" t="s">
        <v>1049</v>
      </c>
      <c r="C617" s="3" t="s">
        <v>1050</v>
      </c>
    </row>
    <row r="618" spans="2:3" x14ac:dyDescent="0.3">
      <c r="B618" s="29" t="s">
        <v>1051</v>
      </c>
      <c r="C618" s="3" t="s">
        <v>1052</v>
      </c>
    </row>
    <row r="619" spans="2:3" x14ac:dyDescent="0.3">
      <c r="B619" s="29" t="s">
        <v>1053</v>
      </c>
      <c r="C619" s="3" t="s">
        <v>1054</v>
      </c>
    </row>
    <row r="620" spans="2:3" x14ac:dyDescent="0.3">
      <c r="B620" s="29" t="s">
        <v>1055</v>
      </c>
      <c r="C620" s="3" t="s">
        <v>1056</v>
      </c>
    </row>
    <row r="621" spans="2:3" x14ac:dyDescent="0.3">
      <c r="B621" s="3" t="s">
        <v>3795</v>
      </c>
      <c r="C621" s="2" t="s">
        <v>3796</v>
      </c>
    </row>
    <row r="622" spans="2:3" x14ac:dyDescent="0.3">
      <c r="B622" s="3" t="s">
        <v>1057</v>
      </c>
      <c r="C622" s="14" t="s">
        <v>1058</v>
      </c>
    </row>
    <row r="623" spans="2:3" x14ac:dyDescent="0.3">
      <c r="B623" s="3" t="s">
        <v>1059</v>
      </c>
      <c r="C623" s="14" t="s">
        <v>1060</v>
      </c>
    </row>
    <row r="624" spans="2:3" x14ac:dyDescent="0.3">
      <c r="B624" s="29" t="s">
        <v>1061</v>
      </c>
      <c r="C624" s="3" t="s">
        <v>1062</v>
      </c>
    </row>
    <row r="625" spans="2:3" x14ac:dyDescent="0.3">
      <c r="B625" s="29" t="s">
        <v>1063</v>
      </c>
      <c r="C625" s="3" t="s">
        <v>1064</v>
      </c>
    </row>
    <row r="626" spans="2:3" x14ac:dyDescent="0.3">
      <c r="B626" s="29" t="s">
        <v>1065</v>
      </c>
      <c r="C626" s="3" t="s">
        <v>1066</v>
      </c>
    </row>
    <row r="627" spans="2:3" x14ac:dyDescent="0.3">
      <c r="B627" s="3" t="s">
        <v>3793</v>
      </c>
      <c r="C627" s="14" t="s">
        <v>3794</v>
      </c>
    </row>
    <row r="628" spans="2:3" x14ac:dyDescent="0.3">
      <c r="B628" s="29" t="s">
        <v>1067</v>
      </c>
      <c r="C628" s="3" t="s">
        <v>1068</v>
      </c>
    </row>
    <row r="629" spans="2:3" x14ac:dyDescent="0.3">
      <c r="B629" s="29" t="s">
        <v>1069</v>
      </c>
      <c r="C629" s="3" t="s">
        <v>1070</v>
      </c>
    </row>
    <row r="630" spans="2:3" x14ac:dyDescent="0.3">
      <c r="B630" s="29" t="s">
        <v>1071</v>
      </c>
      <c r="C630" s="3" t="s">
        <v>1072</v>
      </c>
    </row>
    <row r="631" spans="2:3" x14ac:dyDescent="0.3">
      <c r="B631" s="29" t="s">
        <v>1073</v>
      </c>
      <c r="C631" s="3" t="s">
        <v>1074</v>
      </c>
    </row>
    <row r="632" spans="2:3" x14ac:dyDescent="0.3">
      <c r="B632" s="29" t="s">
        <v>1075</v>
      </c>
      <c r="C632" s="3" t="s">
        <v>1076</v>
      </c>
    </row>
    <row r="633" spans="2:3" x14ac:dyDescent="0.3">
      <c r="B633" s="29" t="s">
        <v>1077</v>
      </c>
      <c r="C633" s="3" t="s">
        <v>1078</v>
      </c>
    </row>
    <row r="634" spans="2:3" x14ac:dyDescent="0.3">
      <c r="B634" s="29" t="s">
        <v>1079</v>
      </c>
      <c r="C634" s="3" t="s">
        <v>1080</v>
      </c>
    </row>
    <row r="635" spans="2:3" x14ac:dyDescent="0.3">
      <c r="B635" s="29" t="s">
        <v>1081</v>
      </c>
      <c r="C635" s="3" t="s">
        <v>1082</v>
      </c>
    </row>
    <row r="636" spans="2:3" x14ac:dyDescent="0.3">
      <c r="B636" s="29" t="s">
        <v>1083</v>
      </c>
      <c r="C636" s="3" t="s">
        <v>1084</v>
      </c>
    </row>
    <row r="637" spans="2:3" x14ac:dyDescent="0.3">
      <c r="B637" s="29" t="s">
        <v>1085</v>
      </c>
      <c r="C637" s="3" t="s">
        <v>1086</v>
      </c>
    </row>
    <row r="638" spans="2:3" x14ac:dyDescent="0.3">
      <c r="B638" s="29" t="s">
        <v>1087</v>
      </c>
      <c r="C638" s="3" t="s">
        <v>1088</v>
      </c>
    </row>
    <row r="639" spans="2:3" x14ac:dyDescent="0.3">
      <c r="B639" s="29" t="s">
        <v>1089</v>
      </c>
      <c r="C639" s="3" t="s">
        <v>1090</v>
      </c>
    </row>
    <row r="640" spans="2:3" x14ac:dyDescent="0.3">
      <c r="B640" s="29" t="s">
        <v>1091</v>
      </c>
      <c r="C640" s="3" t="s">
        <v>1092</v>
      </c>
    </row>
    <row r="641" spans="2:3" x14ac:dyDescent="0.3">
      <c r="B641" s="29" t="s">
        <v>1093</v>
      </c>
      <c r="C641" s="3" t="s">
        <v>1094</v>
      </c>
    </row>
    <row r="642" spans="2:3" x14ac:dyDescent="0.3">
      <c r="B642" s="29" t="s">
        <v>1095</v>
      </c>
      <c r="C642" s="3" t="s">
        <v>1096</v>
      </c>
    </row>
    <row r="643" spans="2:3" x14ac:dyDescent="0.3">
      <c r="B643" s="31" t="s">
        <v>1097</v>
      </c>
      <c r="C643" s="3" t="s">
        <v>1098</v>
      </c>
    </row>
    <row r="644" spans="2:3" x14ac:dyDescent="0.3">
      <c r="B644" s="10" t="s">
        <v>1099</v>
      </c>
      <c r="C644" s="11" t="s">
        <v>1100</v>
      </c>
    </row>
    <row r="645" spans="2:3" x14ac:dyDescent="0.3">
      <c r="B645" s="3" t="s">
        <v>1101</v>
      </c>
      <c r="C645" s="15" t="s">
        <v>1102</v>
      </c>
    </row>
    <row r="646" spans="2:3" x14ac:dyDescent="0.3">
      <c r="B646" s="29" t="s">
        <v>1103</v>
      </c>
      <c r="C646" s="3" t="s">
        <v>1104</v>
      </c>
    </row>
    <row r="647" spans="2:3" x14ac:dyDescent="0.3">
      <c r="B647" s="3" t="s">
        <v>3755</v>
      </c>
      <c r="C647" s="14" t="s">
        <v>3756</v>
      </c>
    </row>
    <row r="648" spans="2:3" x14ac:dyDescent="0.3">
      <c r="B648" s="10" t="s">
        <v>1105</v>
      </c>
      <c r="C648" s="11" t="s">
        <v>1106</v>
      </c>
    </row>
    <row r="649" spans="2:3" x14ac:dyDescent="0.3">
      <c r="B649" s="10" t="s">
        <v>1107</v>
      </c>
      <c r="C649" s="11" t="s">
        <v>1108</v>
      </c>
    </row>
    <row r="650" spans="2:3" x14ac:dyDescent="0.3">
      <c r="B650" s="29" t="s">
        <v>1109</v>
      </c>
      <c r="C650" s="3" t="s">
        <v>1110</v>
      </c>
    </row>
    <row r="651" spans="2:3" x14ac:dyDescent="0.3">
      <c r="B651" s="29" t="s">
        <v>1111</v>
      </c>
      <c r="C651" s="3" t="s">
        <v>1112</v>
      </c>
    </row>
    <row r="652" spans="2:3" x14ac:dyDescent="0.3">
      <c r="B652" s="29" t="s">
        <v>1113</v>
      </c>
      <c r="C652" s="3" t="s">
        <v>1114</v>
      </c>
    </row>
    <row r="653" spans="2:3" x14ac:dyDescent="0.3">
      <c r="B653" s="29" t="s">
        <v>1115</v>
      </c>
      <c r="C653" s="3" t="s">
        <v>1116</v>
      </c>
    </row>
    <row r="654" spans="2:3" x14ac:dyDescent="0.3">
      <c r="B654" s="29" t="s">
        <v>1117</v>
      </c>
      <c r="C654" s="3" t="s">
        <v>1118</v>
      </c>
    </row>
    <row r="655" spans="2:3" x14ac:dyDescent="0.3">
      <c r="B655" s="29" t="s">
        <v>1119</v>
      </c>
      <c r="C655" s="3" t="s">
        <v>1120</v>
      </c>
    </row>
    <row r="656" spans="2:3" x14ac:dyDescent="0.3">
      <c r="B656" s="29" t="s">
        <v>1121</v>
      </c>
      <c r="C656" s="3" t="s">
        <v>1122</v>
      </c>
    </row>
    <row r="657" spans="2:3" x14ac:dyDescent="0.3">
      <c r="B657" s="29" t="s">
        <v>1123</v>
      </c>
      <c r="C657" s="3" t="s">
        <v>1124</v>
      </c>
    </row>
    <row r="658" spans="2:3" x14ac:dyDescent="0.3">
      <c r="B658" s="3" t="s">
        <v>3753</v>
      </c>
      <c r="C658" s="14" t="s">
        <v>3754</v>
      </c>
    </row>
    <row r="659" spans="2:3" x14ac:dyDescent="0.3">
      <c r="B659" s="29" t="s">
        <v>1125</v>
      </c>
      <c r="C659" s="3" t="s">
        <v>1126</v>
      </c>
    </row>
    <row r="660" spans="2:3" x14ac:dyDescent="0.3">
      <c r="B660" s="29" t="s">
        <v>1127</v>
      </c>
      <c r="C660" s="3" t="s">
        <v>1128</v>
      </c>
    </row>
    <row r="661" spans="2:3" x14ac:dyDescent="0.3">
      <c r="B661" s="29" t="s">
        <v>1129</v>
      </c>
      <c r="C661" s="3" t="s">
        <v>1130</v>
      </c>
    </row>
    <row r="662" spans="2:3" x14ac:dyDescent="0.3">
      <c r="B662" s="29" t="s">
        <v>1131</v>
      </c>
      <c r="C662" s="3" t="s">
        <v>1132</v>
      </c>
    </row>
    <row r="663" spans="2:3" x14ac:dyDescent="0.3">
      <c r="B663" s="29" t="s">
        <v>1133</v>
      </c>
      <c r="C663" s="3" t="s">
        <v>1134</v>
      </c>
    </row>
    <row r="664" spans="2:3" x14ac:dyDescent="0.3">
      <c r="B664" s="29" t="s">
        <v>1135</v>
      </c>
      <c r="C664" s="3" t="s">
        <v>1136</v>
      </c>
    </row>
    <row r="665" spans="2:3" x14ac:dyDescent="0.3">
      <c r="B665" s="29" t="s">
        <v>1137</v>
      </c>
      <c r="C665" s="3" t="s">
        <v>1138</v>
      </c>
    </row>
    <row r="666" spans="2:3" x14ac:dyDescent="0.3">
      <c r="B666" s="29" t="s">
        <v>1139</v>
      </c>
      <c r="C666" s="3" t="s">
        <v>1140</v>
      </c>
    </row>
    <row r="667" spans="2:3" x14ac:dyDescent="0.3">
      <c r="B667" s="29" t="s">
        <v>1141</v>
      </c>
      <c r="C667" s="3" t="s">
        <v>1142</v>
      </c>
    </row>
    <row r="668" spans="2:3" x14ac:dyDescent="0.3">
      <c r="B668" s="29" t="s">
        <v>1143</v>
      </c>
      <c r="C668" s="3" t="s">
        <v>1144</v>
      </c>
    </row>
    <row r="669" spans="2:3" x14ac:dyDescent="0.3">
      <c r="B669" s="29" t="s">
        <v>1145</v>
      </c>
      <c r="C669" s="3" t="s">
        <v>1146</v>
      </c>
    </row>
    <row r="670" spans="2:3" x14ac:dyDescent="0.3">
      <c r="B670" s="29" t="s">
        <v>1147</v>
      </c>
      <c r="C670" s="3" t="s">
        <v>1148</v>
      </c>
    </row>
    <row r="671" spans="2:3" x14ac:dyDescent="0.3">
      <c r="B671" s="29" t="s">
        <v>1149</v>
      </c>
      <c r="C671" s="3" t="s">
        <v>1150</v>
      </c>
    </row>
    <row r="672" spans="2:3" x14ac:dyDescent="0.3">
      <c r="B672" s="10" t="s">
        <v>1151</v>
      </c>
      <c r="C672" s="3" t="s">
        <v>1152</v>
      </c>
    </row>
    <row r="673" spans="2:3" x14ac:dyDescent="0.3">
      <c r="B673" s="29" t="s">
        <v>1153</v>
      </c>
      <c r="C673" s="3" t="s">
        <v>1154</v>
      </c>
    </row>
    <row r="674" spans="2:3" x14ac:dyDescent="0.3">
      <c r="B674" s="29" t="s">
        <v>1155</v>
      </c>
      <c r="C674" s="3" t="s">
        <v>1156</v>
      </c>
    </row>
    <row r="675" spans="2:3" x14ac:dyDescent="0.3">
      <c r="B675" s="29" t="s">
        <v>1157</v>
      </c>
      <c r="C675" s="3" t="s">
        <v>1158</v>
      </c>
    </row>
    <row r="676" spans="2:3" x14ac:dyDescent="0.3">
      <c r="B676" s="29" t="s">
        <v>1159</v>
      </c>
      <c r="C676" s="3" t="s">
        <v>1160</v>
      </c>
    </row>
    <row r="677" spans="2:3" x14ac:dyDescent="0.3">
      <c r="B677" s="29" t="s">
        <v>1161</v>
      </c>
      <c r="C677" s="3" t="s">
        <v>1162</v>
      </c>
    </row>
    <row r="678" spans="2:3" x14ac:dyDescent="0.3">
      <c r="B678" s="29" t="s">
        <v>1163</v>
      </c>
      <c r="C678" s="3" t="s">
        <v>1164</v>
      </c>
    </row>
    <row r="679" spans="2:3" x14ac:dyDescent="0.3">
      <c r="B679" s="29" t="s">
        <v>1165</v>
      </c>
      <c r="C679" s="3" t="s">
        <v>1166</v>
      </c>
    </row>
    <row r="680" spans="2:3" x14ac:dyDescent="0.3">
      <c r="B680" s="3" t="s">
        <v>1167</v>
      </c>
      <c r="C680" s="14" t="s">
        <v>1168</v>
      </c>
    </row>
    <row r="681" spans="2:3" x14ac:dyDescent="0.3">
      <c r="B681" s="29" t="s">
        <v>1169</v>
      </c>
      <c r="C681" s="3" t="s">
        <v>1170</v>
      </c>
    </row>
    <row r="682" spans="2:3" x14ac:dyDescent="0.3">
      <c r="B682" s="29" t="s">
        <v>1171</v>
      </c>
      <c r="C682" s="3" t="s">
        <v>1172</v>
      </c>
    </row>
    <row r="683" spans="2:3" x14ac:dyDescent="0.3">
      <c r="B683" s="29" t="s">
        <v>1173</v>
      </c>
      <c r="C683" s="3" t="s">
        <v>1174</v>
      </c>
    </row>
    <row r="684" spans="2:3" x14ac:dyDescent="0.3">
      <c r="B684" s="29" t="s">
        <v>1175</v>
      </c>
      <c r="C684" s="3" t="s">
        <v>1176</v>
      </c>
    </row>
    <row r="685" spans="2:3" x14ac:dyDescent="0.3">
      <c r="B685" s="29" t="s">
        <v>1177</v>
      </c>
      <c r="C685" s="3" t="s">
        <v>1178</v>
      </c>
    </row>
    <row r="686" spans="2:3" x14ac:dyDescent="0.3">
      <c r="B686" s="29" t="s">
        <v>1179</v>
      </c>
      <c r="C686" s="3" t="s">
        <v>1180</v>
      </c>
    </row>
    <row r="687" spans="2:3" x14ac:dyDescent="0.3">
      <c r="B687" s="29" t="s">
        <v>1181</v>
      </c>
      <c r="C687" s="3" t="s">
        <v>1182</v>
      </c>
    </row>
    <row r="688" spans="2:3" x14ac:dyDescent="0.3">
      <c r="B688" s="29" t="s">
        <v>1183</v>
      </c>
      <c r="C688" s="3" t="s">
        <v>1184</v>
      </c>
    </row>
    <row r="689" spans="2:3" x14ac:dyDescent="0.3">
      <c r="B689" s="29" t="s">
        <v>1185</v>
      </c>
      <c r="C689" s="3" t="s">
        <v>1186</v>
      </c>
    </row>
    <row r="690" spans="2:3" x14ac:dyDescent="0.3">
      <c r="B690" s="29" t="s">
        <v>1187</v>
      </c>
      <c r="C690" s="3" t="s">
        <v>1188</v>
      </c>
    </row>
    <row r="691" spans="2:3" x14ac:dyDescent="0.3">
      <c r="B691" s="29" t="s">
        <v>1189</v>
      </c>
      <c r="C691" s="3" t="s">
        <v>1190</v>
      </c>
    </row>
    <row r="692" spans="2:3" x14ac:dyDescent="0.3">
      <c r="B692" s="29" t="s">
        <v>1191</v>
      </c>
      <c r="C692" s="3" t="s">
        <v>1192</v>
      </c>
    </row>
    <row r="693" spans="2:3" x14ac:dyDescent="0.3">
      <c r="B693" s="10" t="s">
        <v>1193</v>
      </c>
      <c r="C693" s="11" t="s">
        <v>1194</v>
      </c>
    </row>
    <row r="694" spans="2:3" x14ac:dyDescent="0.3">
      <c r="B694" s="29" t="s">
        <v>1195</v>
      </c>
      <c r="C694" s="3" t="s">
        <v>1196</v>
      </c>
    </row>
    <row r="695" spans="2:3" x14ac:dyDescent="0.3">
      <c r="B695" s="29" t="s">
        <v>1197</v>
      </c>
      <c r="C695" s="3" t="s">
        <v>1198</v>
      </c>
    </row>
    <row r="696" spans="2:3" x14ac:dyDescent="0.3">
      <c r="B696" s="29" t="s">
        <v>1199</v>
      </c>
      <c r="C696" s="3" t="s">
        <v>1200</v>
      </c>
    </row>
    <row r="697" spans="2:3" x14ac:dyDescent="0.3">
      <c r="B697" s="29" t="s">
        <v>1201</v>
      </c>
      <c r="C697" s="3" t="s">
        <v>1202</v>
      </c>
    </row>
    <row r="698" spans="2:3" x14ac:dyDescent="0.3">
      <c r="B698" s="29" t="s">
        <v>1203</v>
      </c>
      <c r="C698" s="3" t="s">
        <v>1204</v>
      </c>
    </row>
    <row r="699" spans="2:3" x14ac:dyDescent="0.3">
      <c r="B699" s="29" t="s">
        <v>1205</v>
      </c>
      <c r="C699" s="3" t="s">
        <v>1206</v>
      </c>
    </row>
    <row r="700" spans="2:3" x14ac:dyDescent="0.3">
      <c r="B700" s="29" t="s">
        <v>1207</v>
      </c>
      <c r="C700" s="3" t="s">
        <v>1208</v>
      </c>
    </row>
    <row r="701" spans="2:3" x14ac:dyDescent="0.3">
      <c r="B701" s="30" t="s">
        <v>1209</v>
      </c>
      <c r="C701" s="3" t="s">
        <v>1210</v>
      </c>
    </row>
    <row r="702" spans="2:3" x14ac:dyDescent="0.3">
      <c r="B702" s="29" t="s">
        <v>1211</v>
      </c>
      <c r="C702" s="3" t="s">
        <v>1212</v>
      </c>
    </row>
    <row r="703" spans="2:3" x14ac:dyDescent="0.3">
      <c r="B703" s="29" t="s">
        <v>1213</v>
      </c>
      <c r="C703" s="3" t="s">
        <v>1214</v>
      </c>
    </row>
    <row r="704" spans="2:3" x14ac:dyDescent="0.3">
      <c r="B704" s="3" t="s">
        <v>1215</v>
      </c>
      <c r="C704" s="32" t="s">
        <v>1216</v>
      </c>
    </row>
    <row r="705" spans="2:3" x14ac:dyDescent="0.3">
      <c r="B705" s="3" t="s">
        <v>1217</v>
      </c>
      <c r="C705" s="32" t="s">
        <v>1218</v>
      </c>
    </row>
    <row r="706" spans="2:3" x14ac:dyDescent="0.3">
      <c r="B706" s="3" t="s">
        <v>1219</v>
      </c>
      <c r="C706" s="3" t="s">
        <v>1220</v>
      </c>
    </row>
    <row r="707" spans="2:3" x14ac:dyDescent="0.3">
      <c r="B707" s="3" t="s">
        <v>1221</v>
      </c>
      <c r="C707" s="32" t="s">
        <v>1222</v>
      </c>
    </row>
    <row r="708" spans="2:3" x14ac:dyDescent="0.3">
      <c r="B708" s="3" t="s">
        <v>1223</v>
      </c>
      <c r="C708" s="3" t="s">
        <v>1224</v>
      </c>
    </row>
    <row r="709" spans="2:3" x14ac:dyDescent="0.3">
      <c r="B709" s="3" t="s">
        <v>1225</v>
      </c>
      <c r="C709" s="3" t="s">
        <v>1226</v>
      </c>
    </row>
    <row r="710" spans="2:3" x14ac:dyDescent="0.3">
      <c r="B710" s="3" t="s">
        <v>1227</v>
      </c>
      <c r="C710" s="3" t="s">
        <v>1228</v>
      </c>
    </row>
    <row r="711" spans="2:3" x14ac:dyDescent="0.3">
      <c r="B711" s="3" t="s">
        <v>1229</v>
      </c>
      <c r="C711" s="3" t="s">
        <v>1230</v>
      </c>
    </row>
    <row r="712" spans="2:3" x14ac:dyDescent="0.3">
      <c r="B712" s="3" t="s">
        <v>1231</v>
      </c>
      <c r="C712" s="3" t="s">
        <v>1232</v>
      </c>
    </row>
    <row r="713" spans="2:3" x14ac:dyDescent="0.3">
      <c r="B713" s="3" t="s">
        <v>1233</v>
      </c>
      <c r="C713" s="3" t="s">
        <v>1234</v>
      </c>
    </row>
    <row r="714" spans="2:3" x14ac:dyDescent="0.3">
      <c r="B714" s="3" t="s">
        <v>1235</v>
      </c>
      <c r="C714" s="3" t="s">
        <v>1236</v>
      </c>
    </row>
    <row r="715" spans="2:3" x14ac:dyDescent="0.3">
      <c r="B715" s="3" t="s">
        <v>1237</v>
      </c>
      <c r="C715" s="3" t="s">
        <v>1238</v>
      </c>
    </row>
    <row r="716" spans="2:3" x14ac:dyDescent="0.3">
      <c r="B716" s="3" t="s">
        <v>1239</v>
      </c>
      <c r="C716" s="3" t="s">
        <v>1240</v>
      </c>
    </row>
    <row r="717" spans="2:3" x14ac:dyDescent="0.3">
      <c r="B717" s="3" t="s">
        <v>1241</v>
      </c>
      <c r="C717" s="3" t="s">
        <v>1242</v>
      </c>
    </row>
    <row r="718" spans="2:3" x14ac:dyDescent="0.3">
      <c r="B718" s="3" t="s">
        <v>1243</v>
      </c>
      <c r="C718" s="3" t="s">
        <v>1244</v>
      </c>
    </row>
    <row r="719" spans="2:3" x14ac:dyDescent="0.3">
      <c r="B719" s="3" t="s">
        <v>1245</v>
      </c>
      <c r="C719" s="3" t="s">
        <v>1246</v>
      </c>
    </row>
    <row r="720" spans="2:3" x14ac:dyDescent="0.3">
      <c r="B720" s="3" t="s">
        <v>1247</v>
      </c>
      <c r="C720" s="32" t="s">
        <v>1248</v>
      </c>
    </row>
    <row r="721" spans="2:3" x14ac:dyDescent="0.3">
      <c r="B721" s="3" t="s">
        <v>1249</v>
      </c>
      <c r="C721" s="32" t="s">
        <v>1250</v>
      </c>
    </row>
    <row r="722" spans="2:3" x14ac:dyDescent="0.3">
      <c r="B722" s="3" t="s">
        <v>1251</v>
      </c>
      <c r="C722" s="32" t="s">
        <v>1252</v>
      </c>
    </row>
    <row r="723" spans="2:3" x14ac:dyDescent="0.3">
      <c r="B723" s="3" t="s">
        <v>1253</v>
      </c>
      <c r="C723" s="3" t="s">
        <v>1254</v>
      </c>
    </row>
    <row r="724" spans="2:3" x14ac:dyDescent="0.3">
      <c r="B724" s="3" t="s">
        <v>1255</v>
      </c>
      <c r="C724" s="3" t="s">
        <v>1256</v>
      </c>
    </row>
    <row r="725" spans="2:3" x14ac:dyDescent="0.3">
      <c r="B725" s="3" t="s">
        <v>1257</v>
      </c>
      <c r="C725" s="3" t="s">
        <v>1258</v>
      </c>
    </row>
    <row r="726" spans="2:3" x14ac:dyDescent="0.3">
      <c r="B726" s="3" t="s">
        <v>1259</v>
      </c>
      <c r="C726" s="3" t="s">
        <v>1260</v>
      </c>
    </row>
    <row r="727" spans="2:3" x14ac:dyDescent="0.3">
      <c r="B727" s="3" t="s">
        <v>1261</v>
      </c>
      <c r="C727" s="3" t="s">
        <v>1262</v>
      </c>
    </row>
    <row r="728" spans="2:3" x14ac:dyDescent="0.3">
      <c r="B728" s="3" t="s">
        <v>1263</v>
      </c>
      <c r="C728" s="3" t="s">
        <v>1264</v>
      </c>
    </row>
    <row r="729" spans="2:3" x14ac:dyDescent="0.3">
      <c r="B729" s="3" t="s">
        <v>1265</v>
      </c>
      <c r="C729" s="3" t="s">
        <v>1266</v>
      </c>
    </row>
    <row r="730" spans="2:3" x14ac:dyDescent="0.3">
      <c r="B730" s="3" t="s">
        <v>1267</v>
      </c>
      <c r="C730" s="3" t="s">
        <v>1268</v>
      </c>
    </row>
    <row r="731" spans="2:3" x14ac:dyDescent="0.3">
      <c r="B731" s="3" t="s">
        <v>1269</v>
      </c>
      <c r="C731" s="3" t="s">
        <v>1270</v>
      </c>
    </row>
    <row r="732" spans="2:3" x14ac:dyDescent="0.3">
      <c r="B732" s="3" t="s">
        <v>1271</v>
      </c>
      <c r="C732" s="3" t="s">
        <v>1272</v>
      </c>
    </row>
    <row r="733" spans="2:3" x14ac:dyDescent="0.3">
      <c r="B733" s="3" t="s">
        <v>1273</v>
      </c>
      <c r="C733" s="3" t="s">
        <v>1274</v>
      </c>
    </row>
    <row r="734" spans="2:3" x14ac:dyDescent="0.3">
      <c r="B734" s="3" t="s">
        <v>1275</v>
      </c>
      <c r="C734" s="3" t="s">
        <v>1276</v>
      </c>
    </row>
    <row r="735" spans="2:3" x14ac:dyDescent="0.3">
      <c r="B735" s="3" t="s">
        <v>1277</v>
      </c>
      <c r="C735" s="3" t="s">
        <v>1278</v>
      </c>
    </row>
    <row r="736" spans="2:3" x14ac:dyDescent="0.3">
      <c r="B736" s="3" t="s">
        <v>1279</v>
      </c>
      <c r="C736" s="3" t="s">
        <v>1280</v>
      </c>
    </row>
    <row r="737" spans="2:3" x14ac:dyDescent="0.3">
      <c r="B737" s="3" t="s">
        <v>1281</v>
      </c>
      <c r="C737" s="32" t="s">
        <v>1282</v>
      </c>
    </row>
    <row r="738" spans="2:3" x14ac:dyDescent="0.3">
      <c r="B738" s="3" t="s">
        <v>1283</v>
      </c>
      <c r="C738" s="32" t="s">
        <v>1284</v>
      </c>
    </row>
    <row r="739" spans="2:3" x14ac:dyDescent="0.3">
      <c r="B739" s="3" t="s">
        <v>1285</v>
      </c>
      <c r="C739" s="3" t="s">
        <v>1286</v>
      </c>
    </row>
    <row r="740" spans="2:3" x14ac:dyDescent="0.3">
      <c r="B740" s="3" t="s">
        <v>1287</v>
      </c>
      <c r="C740" s="3" t="s">
        <v>1288</v>
      </c>
    </row>
    <row r="741" spans="2:3" x14ac:dyDescent="0.3">
      <c r="B741" s="3" t="s">
        <v>1289</v>
      </c>
      <c r="C741" s="32" t="s">
        <v>1290</v>
      </c>
    </row>
    <row r="742" spans="2:3" x14ac:dyDescent="0.3">
      <c r="B742" s="3" t="s">
        <v>1291</v>
      </c>
      <c r="C742" s="3" t="s">
        <v>1292</v>
      </c>
    </row>
    <row r="743" spans="2:3" x14ac:dyDescent="0.3">
      <c r="B743" s="3" t="s">
        <v>1293</v>
      </c>
      <c r="C743" s="3" t="s">
        <v>1294</v>
      </c>
    </row>
    <row r="744" spans="2:3" x14ac:dyDescent="0.3">
      <c r="B744" s="3" t="s">
        <v>1295</v>
      </c>
      <c r="C744" s="3" t="s">
        <v>1296</v>
      </c>
    </row>
    <row r="745" spans="2:3" x14ac:dyDescent="0.3">
      <c r="B745" s="3" t="s">
        <v>1297</v>
      </c>
      <c r="C745" s="3" t="s">
        <v>1298</v>
      </c>
    </row>
    <row r="746" spans="2:3" x14ac:dyDescent="0.3">
      <c r="B746" s="3" t="s">
        <v>1299</v>
      </c>
      <c r="C746" s="3" t="s">
        <v>1300</v>
      </c>
    </row>
    <row r="747" spans="2:3" x14ac:dyDescent="0.3">
      <c r="B747" s="3" t="s">
        <v>1301</v>
      </c>
      <c r="C747" s="3" t="s">
        <v>1302</v>
      </c>
    </row>
    <row r="748" spans="2:3" x14ac:dyDescent="0.3">
      <c r="B748" s="3" t="s">
        <v>1303</v>
      </c>
      <c r="C748" s="3" t="s">
        <v>1304</v>
      </c>
    </row>
    <row r="749" spans="2:3" x14ac:dyDescent="0.3">
      <c r="B749" s="3" t="s">
        <v>1305</v>
      </c>
      <c r="C749" s="3" t="s">
        <v>1306</v>
      </c>
    </row>
    <row r="750" spans="2:3" x14ac:dyDescent="0.3">
      <c r="B750" s="3" t="s">
        <v>1307</v>
      </c>
      <c r="C750" s="3" t="s">
        <v>1308</v>
      </c>
    </row>
    <row r="751" spans="2:3" x14ac:dyDescent="0.3">
      <c r="B751" s="3" t="s">
        <v>1309</v>
      </c>
      <c r="C751" s="3" t="s">
        <v>1310</v>
      </c>
    </row>
    <row r="752" spans="2:3" x14ac:dyDescent="0.3">
      <c r="B752" s="3" t="s">
        <v>1311</v>
      </c>
      <c r="C752" s="3" t="s">
        <v>1312</v>
      </c>
    </row>
    <row r="753" spans="2:3" x14ac:dyDescent="0.3">
      <c r="B753" s="3" t="s">
        <v>1313</v>
      </c>
      <c r="C753" s="3" t="s">
        <v>1314</v>
      </c>
    </row>
    <row r="754" spans="2:3" x14ac:dyDescent="0.3">
      <c r="B754" s="3" t="s">
        <v>1315</v>
      </c>
      <c r="C754" s="3" t="s">
        <v>1316</v>
      </c>
    </row>
    <row r="755" spans="2:3" x14ac:dyDescent="0.3">
      <c r="B755" s="3" t="s">
        <v>1317</v>
      </c>
      <c r="C755" s="3" t="s">
        <v>1318</v>
      </c>
    </row>
    <row r="756" spans="2:3" x14ac:dyDescent="0.3">
      <c r="B756" s="3" t="s">
        <v>1319</v>
      </c>
      <c r="C756" s="3" t="s">
        <v>1320</v>
      </c>
    </row>
    <row r="757" spans="2:3" x14ac:dyDescent="0.3">
      <c r="B757" s="3" t="s">
        <v>1321</v>
      </c>
      <c r="C757" s="3" t="s">
        <v>1322</v>
      </c>
    </row>
    <row r="758" spans="2:3" x14ac:dyDescent="0.3">
      <c r="B758" s="3" t="s">
        <v>1323</v>
      </c>
      <c r="C758" s="3" t="s">
        <v>1324</v>
      </c>
    </row>
    <row r="759" spans="2:3" x14ac:dyDescent="0.3">
      <c r="B759" s="3" t="s">
        <v>1325</v>
      </c>
      <c r="C759" s="3" t="s">
        <v>1326</v>
      </c>
    </row>
    <row r="760" spans="2:3" x14ac:dyDescent="0.3">
      <c r="B760" s="3" t="s">
        <v>1327</v>
      </c>
      <c r="C760" s="3" t="s">
        <v>1328</v>
      </c>
    </row>
    <row r="761" spans="2:3" x14ac:dyDescent="0.3">
      <c r="B761" s="3" t="s">
        <v>1329</v>
      </c>
      <c r="C761" s="3" t="s">
        <v>1330</v>
      </c>
    </row>
    <row r="762" spans="2:3" x14ac:dyDescent="0.3">
      <c r="B762" s="3" t="s">
        <v>1331</v>
      </c>
      <c r="C762" s="3" t="s">
        <v>1332</v>
      </c>
    </row>
    <row r="763" spans="2:3" x14ac:dyDescent="0.3">
      <c r="B763" s="3" t="s">
        <v>1333</v>
      </c>
      <c r="C763" s="3" t="s">
        <v>1334</v>
      </c>
    </row>
    <row r="764" spans="2:3" x14ac:dyDescent="0.3">
      <c r="B764" s="3" t="s">
        <v>1335</v>
      </c>
      <c r="C764" s="3" t="s">
        <v>1336</v>
      </c>
    </row>
    <row r="765" spans="2:3" x14ac:dyDescent="0.3">
      <c r="B765" s="3" t="s">
        <v>1337</v>
      </c>
      <c r="C765" s="3" t="s">
        <v>1338</v>
      </c>
    </row>
    <row r="766" spans="2:3" x14ac:dyDescent="0.3">
      <c r="B766" s="3" t="s">
        <v>1339</v>
      </c>
      <c r="C766" s="32" t="s">
        <v>1340</v>
      </c>
    </row>
    <row r="767" spans="2:3" x14ac:dyDescent="0.3">
      <c r="B767" s="3" t="s">
        <v>1341</v>
      </c>
      <c r="C767" s="3" t="s">
        <v>1342</v>
      </c>
    </row>
    <row r="768" spans="2:3" x14ac:dyDescent="0.3">
      <c r="B768" s="3" t="s">
        <v>1343</v>
      </c>
      <c r="C768" s="3" t="s">
        <v>1344</v>
      </c>
    </row>
    <row r="769" spans="2:3" x14ac:dyDescent="0.3">
      <c r="B769" s="3" t="s">
        <v>1345</v>
      </c>
      <c r="C769" s="3" t="s">
        <v>1346</v>
      </c>
    </row>
    <row r="770" spans="2:3" x14ac:dyDescent="0.3">
      <c r="B770" s="3" t="s">
        <v>1347</v>
      </c>
      <c r="C770" s="3" t="s">
        <v>1348</v>
      </c>
    </row>
    <row r="771" spans="2:3" x14ac:dyDescent="0.3">
      <c r="B771" s="3" t="s">
        <v>1349</v>
      </c>
      <c r="C771" s="3" t="s">
        <v>1350</v>
      </c>
    </row>
    <row r="772" spans="2:3" x14ac:dyDescent="0.3">
      <c r="B772" s="3" t="s">
        <v>1351</v>
      </c>
      <c r="C772" s="3" t="s">
        <v>1352</v>
      </c>
    </row>
    <row r="773" spans="2:3" x14ac:dyDescent="0.3">
      <c r="B773" s="3" t="s">
        <v>1353</v>
      </c>
      <c r="C773" s="3" t="s">
        <v>1354</v>
      </c>
    </row>
    <row r="774" spans="2:3" x14ac:dyDescent="0.3">
      <c r="B774" s="3" t="s">
        <v>1355</v>
      </c>
      <c r="C774" s="3" t="s">
        <v>1356</v>
      </c>
    </row>
    <row r="775" spans="2:3" x14ac:dyDescent="0.3">
      <c r="B775" s="3" t="s">
        <v>1357</v>
      </c>
      <c r="C775" s="3" t="s">
        <v>1358</v>
      </c>
    </row>
    <row r="776" spans="2:3" x14ac:dyDescent="0.3">
      <c r="B776" s="3" t="s">
        <v>1359</v>
      </c>
      <c r="C776" s="3" t="s">
        <v>1360</v>
      </c>
    </row>
    <row r="777" spans="2:3" x14ac:dyDescent="0.3">
      <c r="B777" s="3" t="s">
        <v>1361</v>
      </c>
      <c r="C777" s="3" t="s">
        <v>1362</v>
      </c>
    </row>
    <row r="778" spans="2:3" x14ac:dyDescent="0.3">
      <c r="B778" s="3" t="s">
        <v>1363</v>
      </c>
      <c r="C778" s="3" t="s">
        <v>1364</v>
      </c>
    </row>
    <row r="779" spans="2:3" x14ac:dyDescent="0.3">
      <c r="B779" s="3" t="s">
        <v>1365</v>
      </c>
      <c r="C779" s="3" t="s">
        <v>1366</v>
      </c>
    </row>
    <row r="780" spans="2:3" x14ac:dyDescent="0.3">
      <c r="B780" s="3" t="s">
        <v>1367</v>
      </c>
      <c r="C780" s="3" t="s">
        <v>1368</v>
      </c>
    </row>
    <row r="781" spans="2:3" x14ac:dyDescent="0.3">
      <c r="B781" s="3" t="s">
        <v>1369</v>
      </c>
      <c r="C781" s="3" t="s">
        <v>1370</v>
      </c>
    </row>
    <row r="782" spans="2:3" x14ac:dyDescent="0.3">
      <c r="B782" s="3" t="s">
        <v>1371</v>
      </c>
      <c r="C782" s="3" t="s">
        <v>1372</v>
      </c>
    </row>
    <row r="783" spans="2:3" x14ac:dyDescent="0.3">
      <c r="B783" s="3" t="s">
        <v>1373</v>
      </c>
      <c r="C783" s="3" t="s">
        <v>1374</v>
      </c>
    </row>
    <row r="784" spans="2:3" x14ac:dyDescent="0.3">
      <c r="B784" s="3" t="s">
        <v>1375</v>
      </c>
      <c r="C784" s="3" t="s">
        <v>1376</v>
      </c>
    </row>
    <row r="785" spans="2:3" x14ac:dyDescent="0.3">
      <c r="B785" s="3" t="s">
        <v>1377</v>
      </c>
      <c r="C785" s="3" t="s">
        <v>1378</v>
      </c>
    </row>
    <row r="786" spans="2:3" x14ac:dyDescent="0.3">
      <c r="B786" s="3" t="s">
        <v>1379</v>
      </c>
      <c r="C786" s="3" t="s">
        <v>1380</v>
      </c>
    </row>
    <row r="787" spans="2:3" x14ac:dyDescent="0.3">
      <c r="B787" s="3" t="s">
        <v>1381</v>
      </c>
      <c r="C787" s="3" t="s">
        <v>1382</v>
      </c>
    </row>
    <row r="788" spans="2:3" x14ac:dyDescent="0.3">
      <c r="B788" s="3" t="s">
        <v>1383</v>
      </c>
      <c r="C788" s="3" t="s">
        <v>1384</v>
      </c>
    </row>
    <row r="789" spans="2:3" x14ac:dyDescent="0.3">
      <c r="B789" s="3" t="s">
        <v>1385</v>
      </c>
      <c r="C789" s="3" t="s">
        <v>1386</v>
      </c>
    </row>
    <row r="790" spans="2:3" x14ac:dyDescent="0.3">
      <c r="B790" s="3" t="s">
        <v>1387</v>
      </c>
      <c r="C790" s="3" t="s">
        <v>1388</v>
      </c>
    </row>
    <row r="791" spans="2:3" x14ac:dyDescent="0.3">
      <c r="B791" s="3" t="s">
        <v>1389</v>
      </c>
      <c r="C791" s="3" t="s">
        <v>1390</v>
      </c>
    </row>
    <row r="792" spans="2:3" x14ac:dyDescent="0.3">
      <c r="B792" s="10" t="s">
        <v>1391</v>
      </c>
      <c r="C792" s="11" t="s">
        <v>1392</v>
      </c>
    </row>
    <row r="793" spans="2:3" x14ac:dyDescent="0.3">
      <c r="B793" s="10" t="s">
        <v>1393</v>
      </c>
      <c r="C793" s="11" t="s">
        <v>1394</v>
      </c>
    </row>
    <row r="794" spans="2:3" x14ac:dyDescent="0.3">
      <c r="B794" s="3" t="s">
        <v>3799</v>
      </c>
      <c r="C794" s="14" t="s">
        <v>3800</v>
      </c>
    </row>
    <row r="795" spans="2:3" x14ac:dyDescent="0.3">
      <c r="B795" s="10" t="s">
        <v>1395</v>
      </c>
      <c r="C795" s="11" t="s">
        <v>1396</v>
      </c>
    </row>
    <row r="796" spans="2:3" x14ac:dyDescent="0.3">
      <c r="B796" s="31" t="s">
        <v>1397</v>
      </c>
      <c r="C796" s="3" t="s">
        <v>1398</v>
      </c>
    </row>
    <row r="797" spans="2:3" x14ac:dyDescent="0.3">
      <c r="B797" s="31" t="s">
        <v>1399</v>
      </c>
      <c r="C797" s="3" t="s">
        <v>1400</v>
      </c>
    </row>
    <row r="798" spans="2:3" x14ac:dyDescent="0.3">
      <c r="B798" s="31" t="s">
        <v>1401</v>
      </c>
      <c r="C798" s="3" t="s">
        <v>1402</v>
      </c>
    </row>
    <row r="799" spans="2:3" x14ac:dyDescent="0.3">
      <c r="B799" s="31" t="s">
        <v>1403</v>
      </c>
      <c r="C799" s="3" t="s">
        <v>1404</v>
      </c>
    </row>
    <row r="800" spans="2:3" x14ac:dyDescent="0.3">
      <c r="B800" s="31" t="s">
        <v>1405</v>
      </c>
      <c r="C800" s="3" t="s">
        <v>1406</v>
      </c>
    </row>
    <row r="801" spans="2:3" x14ac:dyDescent="0.3">
      <c r="B801" s="31" t="s">
        <v>1407</v>
      </c>
      <c r="C801" s="3" t="s">
        <v>1408</v>
      </c>
    </row>
    <row r="802" spans="2:3" x14ac:dyDescent="0.3">
      <c r="B802" s="31" t="s">
        <v>1409</v>
      </c>
      <c r="C802" s="3" t="s">
        <v>1410</v>
      </c>
    </row>
    <row r="803" spans="2:3" x14ac:dyDescent="0.3">
      <c r="B803" s="29" t="s">
        <v>1411</v>
      </c>
      <c r="C803" s="3" t="s">
        <v>1412</v>
      </c>
    </row>
    <row r="804" spans="2:3" x14ac:dyDescent="0.3">
      <c r="B804" s="12" t="s">
        <v>1413</v>
      </c>
      <c r="C804" s="3" t="s">
        <v>1414</v>
      </c>
    </row>
    <row r="805" spans="2:3" x14ac:dyDescent="0.3">
      <c r="B805" s="12" t="s">
        <v>1415</v>
      </c>
      <c r="C805" s="3" t="s">
        <v>1416</v>
      </c>
    </row>
    <row r="806" spans="2:3" x14ac:dyDescent="0.3">
      <c r="B806" s="29" t="s">
        <v>1417</v>
      </c>
      <c r="C806" s="3" t="s">
        <v>1418</v>
      </c>
    </row>
    <row r="807" spans="2:3" x14ac:dyDescent="0.3">
      <c r="B807" s="12" t="s">
        <v>1419</v>
      </c>
      <c r="C807" s="3" t="s">
        <v>1420</v>
      </c>
    </row>
    <row r="808" spans="2:3" x14ac:dyDescent="0.3">
      <c r="B808" s="12" t="s">
        <v>1421</v>
      </c>
      <c r="C808" s="3" t="s">
        <v>1422</v>
      </c>
    </row>
    <row r="809" spans="2:3" x14ac:dyDescent="0.3">
      <c r="B809" s="12" t="s">
        <v>1423</v>
      </c>
      <c r="C809" s="3" t="s">
        <v>1424</v>
      </c>
    </row>
    <row r="810" spans="2:3" x14ac:dyDescent="0.3">
      <c r="B810" s="29" t="s">
        <v>1425</v>
      </c>
      <c r="C810" s="3" t="s">
        <v>1426</v>
      </c>
    </row>
    <row r="811" spans="2:3" x14ac:dyDescent="0.3">
      <c r="B811" s="3" t="s">
        <v>1427</v>
      </c>
      <c r="C811" s="2" t="s">
        <v>1428</v>
      </c>
    </row>
    <row r="812" spans="2:3" x14ac:dyDescent="0.3">
      <c r="B812" s="33" t="s">
        <v>3939</v>
      </c>
      <c r="C812" s="34" t="s">
        <v>3940</v>
      </c>
    </row>
    <row r="813" spans="2:3" x14ac:dyDescent="0.3">
      <c r="B813" s="9" t="s">
        <v>1429</v>
      </c>
      <c r="C813" s="3" t="s">
        <v>1430</v>
      </c>
    </row>
    <row r="814" spans="2:3" x14ac:dyDescent="0.3">
      <c r="B814" s="9" t="s">
        <v>1431</v>
      </c>
      <c r="C814" s="3" t="s">
        <v>1432</v>
      </c>
    </row>
    <row r="815" spans="2:3" x14ac:dyDescent="0.3">
      <c r="B815" s="9" t="s">
        <v>1433</v>
      </c>
      <c r="C815" s="3" t="s">
        <v>1434</v>
      </c>
    </row>
    <row r="816" spans="2:3" x14ac:dyDescent="0.3">
      <c r="B816" s="9" t="s">
        <v>1435</v>
      </c>
      <c r="C816" s="3" t="s">
        <v>1436</v>
      </c>
    </row>
    <row r="817" spans="2:3" x14ac:dyDescent="0.3">
      <c r="B817" s="9" t="s">
        <v>1437</v>
      </c>
      <c r="C817" s="3" t="s">
        <v>1438</v>
      </c>
    </row>
    <row r="818" spans="2:3" x14ac:dyDescent="0.3">
      <c r="B818" s="9" t="s">
        <v>1439</v>
      </c>
      <c r="C818" s="3" t="s">
        <v>1440</v>
      </c>
    </row>
    <row r="819" spans="2:3" x14ac:dyDescent="0.3">
      <c r="B819" s="9" t="s">
        <v>1441</v>
      </c>
      <c r="C819" s="3" t="s">
        <v>1442</v>
      </c>
    </row>
    <row r="820" spans="2:3" x14ac:dyDescent="0.3">
      <c r="B820" s="9" t="s">
        <v>1443</v>
      </c>
      <c r="C820" s="3" t="s">
        <v>1444</v>
      </c>
    </row>
    <row r="821" spans="2:3" x14ac:dyDescent="0.3">
      <c r="B821" s="9" t="s">
        <v>1445</v>
      </c>
      <c r="C821" s="3" t="s">
        <v>1446</v>
      </c>
    </row>
    <row r="822" spans="2:3" x14ac:dyDescent="0.3">
      <c r="B822" s="9" t="s">
        <v>1447</v>
      </c>
      <c r="C822" s="3" t="s">
        <v>1448</v>
      </c>
    </row>
    <row r="823" spans="2:3" x14ac:dyDescent="0.3">
      <c r="B823" s="9" t="s">
        <v>1449</v>
      </c>
      <c r="C823" s="3" t="s">
        <v>1450</v>
      </c>
    </row>
    <row r="824" spans="2:3" x14ac:dyDescent="0.3">
      <c r="B824" s="9" t="s">
        <v>1451</v>
      </c>
      <c r="C824" s="3" t="s">
        <v>1452</v>
      </c>
    </row>
    <row r="825" spans="2:3" x14ac:dyDescent="0.3">
      <c r="B825" s="9" t="s">
        <v>1453</v>
      </c>
      <c r="C825" s="3" t="s">
        <v>1454</v>
      </c>
    </row>
    <row r="826" spans="2:3" x14ac:dyDescent="0.3">
      <c r="B826" s="9" t="s">
        <v>1455</v>
      </c>
      <c r="C826" s="3" t="s">
        <v>1456</v>
      </c>
    </row>
    <row r="827" spans="2:3" x14ac:dyDescent="0.3">
      <c r="B827" s="9" t="s">
        <v>1457</v>
      </c>
      <c r="C827" s="3" t="s">
        <v>1458</v>
      </c>
    </row>
    <row r="828" spans="2:3" x14ac:dyDescent="0.3">
      <c r="B828" s="9" t="s">
        <v>1459</v>
      </c>
      <c r="C828" s="3" t="s">
        <v>1460</v>
      </c>
    </row>
    <row r="829" spans="2:3" x14ac:dyDescent="0.3">
      <c r="B829" s="9" t="s">
        <v>1461</v>
      </c>
      <c r="C829" s="3" t="s">
        <v>1462</v>
      </c>
    </row>
    <row r="830" spans="2:3" x14ac:dyDescent="0.3">
      <c r="B830" s="3" t="s">
        <v>1463</v>
      </c>
      <c r="C830" s="3" t="s">
        <v>1464</v>
      </c>
    </row>
    <row r="831" spans="2:3" x14ac:dyDescent="0.3">
      <c r="B831" s="9" t="s">
        <v>1465</v>
      </c>
      <c r="C831" s="3" t="s">
        <v>1466</v>
      </c>
    </row>
    <row r="832" spans="2:3" x14ac:dyDescent="0.3">
      <c r="B832" s="9" t="s">
        <v>1467</v>
      </c>
      <c r="C832" s="3" t="s">
        <v>1468</v>
      </c>
    </row>
    <row r="833" spans="2:3" x14ac:dyDescent="0.3">
      <c r="B833" s="9" t="s">
        <v>1469</v>
      </c>
      <c r="C833" s="3" t="s">
        <v>1470</v>
      </c>
    </row>
    <row r="834" spans="2:3" x14ac:dyDescent="0.3">
      <c r="B834" s="9" t="s">
        <v>1471</v>
      </c>
      <c r="C834" s="3" t="s">
        <v>1472</v>
      </c>
    </row>
    <row r="835" spans="2:3" x14ac:dyDescent="0.3">
      <c r="B835" s="9" t="s">
        <v>1473</v>
      </c>
      <c r="C835" s="3" t="s">
        <v>1474</v>
      </c>
    </row>
    <row r="836" spans="2:3" x14ac:dyDescent="0.3">
      <c r="B836" s="9" t="s">
        <v>1475</v>
      </c>
      <c r="C836" s="3" t="s">
        <v>1476</v>
      </c>
    </row>
    <row r="837" spans="2:3" x14ac:dyDescent="0.3">
      <c r="B837" s="3" t="s">
        <v>1477</v>
      </c>
      <c r="C837" s="3" t="s">
        <v>1478</v>
      </c>
    </row>
    <row r="838" spans="2:3" x14ac:dyDescent="0.3">
      <c r="B838" s="3" t="s">
        <v>1479</v>
      </c>
      <c r="C838" s="3" t="s">
        <v>1480</v>
      </c>
    </row>
    <row r="839" spans="2:3" x14ac:dyDescent="0.3">
      <c r="B839" s="9" t="s">
        <v>1481</v>
      </c>
      <c r="C839" s="3" t="s">
        <v>1482</v>
      </c>
    </row>
    <row r="840" spans="2:3" x14ac:dyDescent="0.3">
      <c r="B840" s="9" t="s">
        <v>1483</v>
      </c>
      <c r="C840" s="3" t="s">
        <v>1484</v>
      </c>
    </row>
    <row r="841" spans="2:3" x14ac:dyDescent="0.3">
      <c r="B841" s="9" t="s">
        <v>1485</v>
      </c>
      <c r="C841" s="3" t="s">
        <v>1486</v>
      </c>
    </row>
    <row r="842" spans="2:3" x14ac:dyDescent="0.3">
      <c r="B842" s="9" t="s">
        <v>1487</v>
      </c>
      <c r="C842" s="3" t="s">
        <v>1488</v>
      </c>
    </row>
    <row r="843" spans="2:3" x14ac:dyDescent="0.3">
      <c r="B843" s="9" t="s">
        <v>1489</v>
      </c>
      <c r="C843" s="3" t="s">
        <v>1490</v>
      </c>
    </row>
    <row r="844" spans="2:3" x14ac:dyDescent="0.3">
      <c r="B844" s="9" t="s">
        <v>1491</v>
      </c>
      <c r="C844" s="3" t="s">
        <v>1490</v>
      </c>
    </row>
    <row r="845" spans="2:3" x14ac:dyDescent="0.3">
      <c r="B845" s="9" t="s">
        <v>1492</v>
      </c>
      <c r="C845" s="3" t="s">
        <v>1493</v>
      </c>
    </row>
    <row r="846" spans="2:3" x14ac:dyDescent="0.3">
      <c r="B846" s="9" t="s">
        <v>1494</v>
      </c>
      <c r="C846" s="3" t="s">
        <v>1495</v>
      </c>
    </row>
    <row r="847" spans="2:3" x14ac:dyDescent="0.3">
      <c r="B847" s="9" t="s">
        <v>1496</v>
      </c>
      <c r="C847" s="3" t="s">
        <v>1497</v>
      </c>
    </row>
    <row r="848" spans="2:3" x14ac:dyDescent="0.3">
      <c r="B848" s="9" t="s">
        <v>1498</v>
      </c>
      <c r="C848" s="3" t="s">
        <v>1499</v>
      </c>
    </row>
    <row r="849" spans="2:3" x14ac:dyDescent="0.3">
      <c r="B849" s="10" t="s">
        <v>1500</v>
      </c>
      <c r="C849" s="3" t="s">
        <v>1501</v>
      </c>
    </row>
    <row r="850" spans="2:3" x14ac:dyDescent="0.3">
      <c r="B850" s="9" t="s">
        <v>1502</v>
      </c>
      <c r="C850" s="3" t="s">
        <v>1503</v>
      </c>
    </row>
    <row r="851" spans="2:3" x14ac:dyDescent="0.3">
      <c r="B851" s="9" t="s">
        <v>1504</v>
      </c>
      <c r="C851" s="3" t="s">
        <v>1505</v>
      </c>
    </row>
    <row r="852" spans="2:3" x14ac:dyDescent="0.3">
      <c r="B852" s="9" t="s">
        <v>1506</v>
      </c>
      <c r="C852" s="3" t="s">
        <v>1507</v>
      </c>
    </row>
    <row r="853" spans="2:3" x14ac:dyDescent="0.3">
      <c r="B853" s="9" t="s">
        <v>1508</v>
      </c>
      <c r="C853" s="3" t="s">
        <v>1509</v>
      </c>
    </row>
    <row r="854" spans="2:3" x14ac:dyDescent="0.3">
      <c r="B854" s="9" t="s">
        <v>1510</v>
      </c>
      <c r="C854" s="3" t="s">
        <v>1511</v>
      </c>
    </row>
    <row r="855" spans="2:3" x14ac:dyDescent="0.3">
      <c r="B855" s="9" t="s">
        <v>1512</v>
      </c>
      <c r="C855" s="3" t="s">
        <v>1513</v>
      </c>
    </row>
    <row r="856" spans="2:3" x14ac:dyDescent="0.3">
      <c r="B856" s="9" t="s">
        <v>1514</v>
      </c>
      <c r="C856" s="3" t="s">
        <v>1515</v>
      </c>
    </row>
    <row r="857" spans="2:3" x14ac:dyDescent="0.3">
      <c r="B857" s="9" t="s">
        <v>1516</v>
      </c>
      <c r="C857" s="3" t="s">
        <v>1517</v>
      </c>
    </row>
    <row r="858" spans="2:3" x14ac:dyDescent="0.3">
      <c r="B858" s="9" t="s">
        <v>1518</v>
      </c>
      <c r="C858" s="3" t="s">
        <v>1519</v>
      </c>
    </row>
    <row r="859" spans="2:3" x14ac:dyDescent="0.3">
      <c r="B859" s="3" t="s">
        <v>1520</v>
      </c>
      <c r="C859" s="3" t="s">
        <v>1521</v>
      </c>
    </row>
    <row r="860" spans="2:3" x14ac:dyDescent="0.3">
      <c r="B860" s="9" t="s">
        <v>1522</v>
      </c>
      <c r="C860" s="3" t="s">
        <v>1523</v>
      </c>
    </row>
    <row r="861" spans="2:3" x14ac:dyDescent="0.3">
      <c r="B861" s="9" t="s">
        <v>1524</v>
      </c>
      <c r="C861" s="3" t="s">
        <v>1525</v>
      </c>
    </row>
    <row r="862" spans="2:3" x14ac:dyDescent="0.3">
      <c r="B862" s="9" t="s">
        <v>1526</v>
      </c>
      <c r="C862" s="3" t="s">
        <v>1527</v>
      </c>
    </row>
    <row r="863" spans="2:3" x14ac:dyDescent="0.3">
      <c r="B863" s="9" t="s">
        <v>1528</v>
      </c>
      <c r="C863" s="3" t="s">
        <v>1529</v>
      </c>
    </row>
    <row r="864" spans="2:3" x14ac:dyDescent="0.3">
      <c r="B864" s="9" t="s">
        <v>1530</v>
      </c>
      <c r="C864" s="3" t="s">
        <v>1531</v>
      </c>
    </row>
    <row r="865" spans="2:3" x14ac:dyDescent="0.3">
      <c r="B865" s="9" t="s">
        <v>1532</v>
      </c>
      <c r="C865" s="3" t="s">
        <v>1533</v>
      </c>
    </row>
    <row r="866" spans="2:3" x14ac:dyDescent="0.3">
      <c r="B866" s="3" t="s">
        <v>1534</v>
      </c>
      <c r="C866" s="3" t="s">
        <v>1535</v>
      </c>
    </row>
    <row r="867" spans="2:3" x14ac:dyDescent="0.3">
      <c r="B867" s="9" t="s">
        <v>1536</v>
      </c>
      <c r="C867" s="3" t="s">
        <v>1537</v>
      </c>
    </row>
    <row r="868" spans="2:3" x14ac:dyDescent="0.3">
      <c r="B868" s="9" t="s">
        <v>1538</v>
      </c>
      <c r="C868" s="3" t="s">
        <v>1539</v>
      </c>
    </row>
    <row r="869" spans="2:3" x14ac:dyDescent="0.3">
      <c r="B869" s="9" t="s">
        <v>1540</v>
      </c>
      <c r="C869" s="3" t="s">
        <v>1541</v>
      </c>
    </row>
    <row r="870" spans="2:3" x14ac:dyDescent="0.3">
      <c r="B870" s="9" t="s">
        <v>1542</v>
      </c>
      <c r="C870" s="3" t="s">
        <v>1543</v>
      </c>
    </row>
    <row r="871" spans="2:3" x14ac:dyDescent="0.3">
      <c r="B871" s="9" t="s">
        <v>1544</v>
      </c>
      <c r="C871" s="3" t="s">
        <v>1545</v>
      </c>
    </row>
    <row r="872" spans="2:3" x14ac:dyDescent="0.3">
      <c r="B872" s="9" t="s">
        <v>1546</v>
      </c>
      <c r="C872" s="3" t="s">
        <v>1547</v>
      </c>
    </row>
    <row r="873" spans="2:3" x14ac:dyDescent="0.3">
      <c r="B873" s="9" t="s">
        <v>1548</v>
      </c>
      <c r="C873" s="3" t="s">
        <v>1549</v>
      </c>
    </row>
    <row r="874" spans="2:3" x14ac:dyDescent="0.3">
      <c r="B874" s="9" t="s">
        <v>1550</v>
      </c>
      <c r="C874" s="3" t="s">
        <v>1551</v>
      </c>
    </row>
    <row r="875" spans="2:3" x14ac:dyDescent="0.3">
      <c r="B875" s="9" t="s">
        <v>1552</v>
      </c>
      <c r="C875" s="3" t="s">
        <v>1553</v>
      </c>
    </row>
    <row r="876" spans="2:3" x14ac:dyDescent="0.3">
      <c r="B876" s="9" t="s">
        <v>1554</v>
      </c>
      <c r="C876" s="3" t="s">
        <v>1555</v>
      </c>
    </row>
    <row r="877" spans="2:3" x14ac:dyDescent="0.3">
      <c r="B877" s="9" t="s">
        <v>1556</v>
      </c>
      <c r="C877" s="3" t="s">
        <v>1557</v>
      </c>
    </row>
    <row r="878" spans="2:3" x14ac:dyDescent="0.3">
      <c r="B878" s="9" t="s">
        <v>1558</v>
      </c>
      <c r="C878" s="3" t="s">
        <v>1559</v>
      </c>
    </row>
    <row r="879" spans="2:3" x14ac:dyDescent="0.3">
      <c r="B879" s="9" t="s">
        <v>1560</v>
      </c>
      <c r="C879" s="3" t="s">
        <v>1561</v>
      </c>
    </row>
    <row r="880" spans="2:3" x14ac:dyDescent="0.3">
      <c r="B880" s="9" t="s">
        <v>1562</v>
      </c>
      <c r="C880" s="3" t="s">
        <v>1561</v>
      </c>
    </row>
    <row r="881" spans="2:3" x14ac:dyDescent="0.3">
      <c r="B881" s="9" t="s">
        <v>1563</v>
      </c>
      <c r="C881" s="3" t="s">
        <v>1564</v>
      </c>
    </row>
    <row r="882" spans="2:3" x14ac:dyDescent="0.3">
      <c r="B882" s="9" t="s">
        <v>1565</v>
      </c>
      <c r="C882" s="3" t="s">
        <v>1566</v>
      </c>
    </row>
    <row r="883" spans="2:3" x14ac:dyDescent="0.3">
      <c r="B883" s="3" t="s">
        <v>3989</v>
      </c>
      <c r="C883" s="14" t="s">
        <v>3990</v>
      </c>
    </row>
    <row r="884" spans="2:3" x14ac:dyDescent="0.3">
      <c r="B884" s="10" t="s">
        <v>1567</v>
      </c>
      <c r="C884" s="3" t="s">
        <v>1568</v>
      </c>
    </row>
    <row r="885" spans="2:3" x14ac:dyDescent="0.3">
      <c r="B885" s="3" t="s">
        <v>1569</v>
      </c>
      <c r="C885" s="3" t="s">
        <v>1570</v>
      </c>
    </row>
    <row r="886" spans="2:3" x14ac:dyDescent="0.3">
      <c r="B886" s="9" t="s">
        <v>1571</v>
      </c>
      <c r="C886" s="3" t="s">
        <v>1572</v>
      </c>
    </row>
    <row r="887" spans="2:3" x14ac:dyDescent="0.3">
      <c r="B887" s="9" t="s">
        <v>1573</v>
      </c>
      <c r="C887" s="3" t="s">
        <v>1574</v>
      </c>
    </row>
    <row r="888" spans="2:3" x14ac:dyDescent="0.3">
      <c r="B888" s="9" t="s">
        <v>1575</v>
      </c>
      <c r="C888" s="3" t="s">
        <v>1576</v>
      </c>
    </row>
    <row r="889" spans="2:3" x14ac:dyDescent="0.3">
      <c r="B889" s="9" t="s">
        <v>1577</v>
      </c>
      <c r="C889" s="3" t="s">
        <v>1578</v>
      </c>
    </row>
    <row r="890" spans="2:3" x14ac:dyDescent="0.3">
      <c r="B890" s="9" t="s">
        <v>1579</v>
      </c>
      <c r="C890" s="3" t="s">
        <v>1580</v>
      </c>
    </row>
    <row r="891" spans="2:3" x14ac:dyDescent="0.3">
      <c r="B891" s="9" t="s">
        <v>1581</v>
      </c>
      <c r="C891" s="3" t="s">
        <v>1582</v>
      </c>
    </row>
    <row r="892" spans="2:3" x14ac:dyDescent="0.3">
      <c r="B892" s="9" t="s">
        <v>1583</v>
      </c>
      <c r="C892" s="3" t="s">
        <v>1584</v>
      </c>
    </row>
    <row r="893" spans="2:3" x14ac:dyDescent="0.3">
      <c r="B893" s="9" t="s">
        <v>1585</v>
      </c>
      <c r="C893" s="3" t="s">
        <v>1586</v>
      </c>
    </row>
    <row r="894" spans="2:3" x14ac:dyDescent="0.3">
      <c r="B894" s="9" t="s">
        <v>1587</v>
      </c>
      <c r="C894" s="3" t="s">
        <v>1588</v>
      </c>
    </row>
    <row r="895" spans="2:3" x14ac:dyDescent="0.3">
      <c r="B895" s="9" t="s">
        <v>1589</v>
      </c>
      <c r="C895" s="3" t="s">
        <v>1590</v>
      </c>
    </row>
    <row r="896" spans="2:3" x14ac:dyDescent="0.3">
      <c r="B896" s="9" t="s">
        <v>1591</v>
      </c>
      <c r="C896" s="3" t="s">
        <v>1592</v>
      </c>
    </row>
    <row r="897" spans="2:3" x14ac:dyDescent="0.3">
      <c r="B897" s="9" t="s">
        <v>1593</v>
      </c>
      <c r="C897" s="3" t="s">
        <v>1594</v>
      </c>
    </row>
    <row r="898" spans="2:3" x14ac:dyDescent="0.3">
      <c r="B898" s="9" t="s">
        <v>1595</v>
      </c>
      <c r="C898" s="3" t="s">
        <v>1596</v>
      </c>
    </row>
    <row r="899" spans="2:3" x14ac:dyDescent="0.3">
      <c r="B899" s="9" t="s">
        <v>1597</v>
      </c>
      <c r="C899" s="3" t="s">
        <v>1598</v>
      </c>
    </row>
    <row r="900" spans="2:3" x14ac:dyDescent="0.3">
      <c r="B900" s="9" t="s">
        <v>1599</v>
      </c>
      <c r="C900" s="3" t="s">
        <v>1600</v>
      </c>
    </row>
    <row r="901" spans="2:3" x14ac:dyDescent="0.3">
      <c r="B901" s="3" t="s">
        <v>1601</v>
      </c>
      <c r="C901" s="3" t="s">
        <v>1602</v>
      </c>
    </row>
    <row r="902" spans="2:3" x14ac:dyDescent="0.3">
      <c r="B902" s="9" t="s">
        <v>1603</v>
      </c>
      <c r="C902" s="3" t="s">
        <v>1604</v>
      </c>
    </row>
    <row r="903" spans="2:3" x14ac:dyDescent="0.3">
      <c r="B903" s="9" t="s">
        <v>1605</v>
      </c>
      <c r="C903" s="3" t="s">
        <v>1606</v>
      </c>
    </row>
    <row r="904" spans="2:3" x14ac:dyDescent="0.3">
      <c r="B904" s="9" t="s">
        <v>1607</v>
      </c>
      <c r="C904" s="3" t="s">
        <v>1608</v>
      </c>
    </row>
    <row r="905" spans="2:3" x14ac:dyDescent="0.3">
      <c r="B905" s="3" t="s">
        <v>3991</v>
      </c>
      <c r="C905" s="14" t="s">
        <v>3992</v>
      </c>
    </row>
    <row r="906" spans="2:3" x14ac:dyDescent="0.3">
      <c r="B906" s="10" t="s">
        <v>1609</v>
      </c>
      <c r="C906" s="3" t="s">
        <v>1610</v>
      </c>
    </row>
    <row r="907" spans="2:3" x14ac:dyDescent="0.3">
      <c r="B907" s="10" t="s">
        <v>1611</v>
      </c>
      <c r="C907" s="3" t="s">
        <v>1610</v>
      </c>
    </row>
    <row r="908" spans="2:3" x14ac:dyDescent="0.3">
      <c r="B908" s="10" t="s">
        <v>1612</v>
      </c>
      <c r="C908" s="3" t="s">
        <v>1613</v>
      </c>
    </row>
    <row r="909" spans="2:3" x14ac:dyDescent="0.3">
      <c r="B909" s="9" t="s">
        <v>1614</v>
      </c>
      <c r="C909" s="3" t="s">
        <v>1615</v>
      </c>
    </row>
    <row r="910" spans="2:3" x14ac:dyDescent="0.3">
      <c r="B910" s="9" t="s">
        <v>1616</v>
      </c>
      <c r="C910" s="3" t="s">
        <v>1617</v>
      </c>
    </row>
    <row r="911" spans="2:3" x14ac:dyDescent="0.3">
      <c r="B911" s="9" t="s">
        <v>1618</v>
      </c>
      <c r="C911" s="3" t="s">
        <v>1619</v>
      </c>
    </row>
    <row r="912" spans="2:3" x14ac:dyDescent="0.3">
      <c r="B912" s="9" t="s">
        <v>1620</v>
      </c>
      <c r="C912" s="3" t="s">
        <v>1621</v>
      </c>
    </row>
    <row r="913" spans="2:3" x14ac:dyDescent="0.3">
      <c r="B913" s="9" t="s">
        <v>1622</v>
      </c>
      <c r="C913" s="3" t="s">
        <v>1623</v>
      </c>
    </row>
    <row r="914" spans="2:3" x14ac:dyDescent="0.3">
      <c r="B914" s="9" t="s">
        <v>1624</v>
      </c>
      <c r="C914" s="3" t="s">
        <v>1625</v>
      </c>
    </row>
    <row r="915" spans="2:3" x14ac:dyDescent="0.3">
      <c r="B915" s="9" t="s">
        <v>1626</v>
      </c>
      <c r="C915" s="3" t="s">
        <v>1627</v>
      </c>
    </row>
    <row r="916" spans="2:3" x14ac:dyDescent="0.3">
      <c r="B916" s="9" t="s">
        <v>1628</v>
      </c>
      <c r="C916" s="3" t="s">
        <v>1629</v>
      </c>
    </row>
    <row r="917" spans="2:3" x14ac:dyDescent="0.3">
      <c r="B917" s="9" t="s">
        <v>1630</v>
      </c>
      <c r="C917" s="3" t="s">
        <v>1631</v>
      </c>
    </row>
    <row r="918" spans="2:3" x14ac:dyDescent="0.3">
      <c r="B918" s="9" t="s">
        <v>1632</v>
      </c>
      <c r="C918" s="3" t="s">
        <v>1633</v>
      </c>
    </row>
    <row r="919" spans="2:3" x14ac:dyDescent="0.3">
      <c r="B919" s="9" t="s">
        <v>1634</v>
      </c>
      <c r="C919" s="3" t="s">
        <v>1635</v>
      </c>
    </row>
    <row r="920" spans="2:3" x14ac:dyDescent="0.3">
      <c r="B920" s="3" t="s">
        <v>1636</v>
      </c>
      <c r="C920" s="3" t="s">
        <v>1637</v>
      </c>
    </row>
    <row r="921" spans="2:3" x14ac:dyDescent="0.3">
      <c r="B921" s="9" t="s">
        <v>1638</v>
      </c>
      <c r="C921" s="3" t="s">
        <v>1639</v>
      </c>
    </row>
    <row r="922" spans="2:3" x14ac:dyDescent="0.3">
      <c r="B922" s="9" t="s">
        <v>1640</v>
      </c>
      <c r="C922" s="3" t="s">
        <v>1641</v>
      </c>
    </row>
    <row r="923" spans="2:3" x14ac:dyDescent="0.3">
      <c r="B923" s="9" t="s">
        <v>1642</v>
      </c>
      <c r="C923" s="3" t="s">
        <v>1643</v>
      </c>
    </row>
    <row r="924" spans="2:3" x14ac:dyDescent="0.3">
      <c r="B924" s="9" t="s">
        <v>1644</v>
      </c>
      <c r="C924" s="3" t="s">
        <v>1645</v>
      </c>
    </row>
    <row r="925" spans="2:3" x14ac:dyDescent="0.3">
      <c r="B925" s="9" t="s">
        <v>1646</v>
      </c>
      <c r="C925" s="3" t="s">
        <v>1647</v>
      </c>
    </row>
    <row r="926" spans="2:3" x14ac:dyDescent="0.3">
      <c r="B926" s="9" t="s">
        <v>1648</v>
      </c>
      <c r="C926" s="3" t="s">
        <v>1649</v>
      </c>
    </row>
    <row r="927" spans="2:3" x14ac:dyDescent="0.3">
      <c r="B927" s="3" t="s">
        <v>1650</v>
      </c>
      <c r="C927" s="3" t="s">
        <v>1651</v>
      </c>
    </row>
    <row r="928" spans="2:3" x14ac:dyDescent="0.3">
      <c r="B928" s="9" t="s">
        <v>1652</v>
      </c>
      <c r="C928" s="3" t="s">
        <v>1653</v>
      </c>
    </row>
    <row r="929" spans="2:3" x14ac:dyDescent="0.3">
      <c r="B929" s="9" t="s">
        <v>1654</v>
      </c>
      <c r="C929" s="3" t="s">
        <v>1655</v>
      </c>
    </row>
    <row r="930" spans="2:3" x14ac:dyDescent="0.3">
      <c r="B930" s="9" t="s">
        <v>1656</v>
      </c>
      <c r="C930" s="3" t="s">
        <v>1657</v>
      </c>
    </row>
    <row r="931" spans="2:3" x14ac:dyDescent="0.3">
      <c r="B931" s="9" t="s">
        <v>1658</v>
      </c>
      <c r="C931" s="3" t="s">
        <v>1659</v>
      </c>
    </row>
    <row r="932" spans="2:3" x14ac:dyDescent="0.3">
      <c r="B932" s="9" t="s">
        <v>1660</v>
      </c>
      <c r="C932" s="3" t="s">
        <v>1661</v>
      </c>
    </row>
    <row r="933" spans="2:3" x14ac:dyDescent="0.3">
      <c r="B933" s="9" t="s">
        <v>1662</v>
      </c>
      <c r="C933" s="3" t="s">
        <v>1663</v>
      </c>
    </row>
    <row r="934" spans="2:3" x14ac:dyDescent="0.3">
      <c r="B934" s="9" t="s">
        <v>1664</v>
      </c>
      <c r="C934" s="3" t="s">
        <v>1665</v>
      </c>
    </row>
    <row r="935" spans="2:3" x14ac:dyDescent="0.3">
      <c r="B935" s="9" t="s">
        <v>1666</v>
      </c>
      <c r="C935" s="3" t="s">
        <v>1667</v>
      </c>
    </row>
    <row r="936" spans="2:3" x14ac:dyDescent="0.3">
      <c r="B936" s="9" t="s">
        <v>1668</v>
      </c>
      <c r="C936" s="3" t="s">
        <v>1669</v>
      </c>
    </row>
    <row r="937" spans="2:3" x14ac:dyDescent="0.3">
      <c r="B937" s="9" t="s">
        <v>1670</v>
      </c>
      <c r="C937" s="3" t="s">
        <v>1671</v>
      </c>
    </row>
    <row r="938" spans="2:3" x14ac:dyDescent="0.3">
      <c r="B938" s="3" t="s">
        <v>1672</v>
      </c>
      <c r="C938" s="3" t="s">
        <v>1673</v>
      </c>
    </row>
    <row r="939" spans="2:3" x14ac:dyDescent="0.3">
      <c r="B939" s="9" t="s">
        <v>1674</v>
      </c>
      <c r="C939" s="3" t="s">
        <v>1675</v>
      </c>
    </row>
    <row r="940" spans="2:3" x14ac:dyDescent="0.3">
      <c r="B940" s="10" t="s">
        <v>1676</v>
      </c>
      <c r="C940" s="11" t="s">
        <v>1677</v>
      </c>
    </row>
    <row r="941" spans="2:3" x14ac:dyDescent="0.3">
      <c r="B941" s="10" t="s">
        <v>1678</v>
      </c>
      <c r="C941" s="11" t="s">
        <v>1679</v>
      </c>
    </row>
    <row r="942" spans="2:3" x14ac:dyDescent="0.3">
      <c r="B942" s="10" t="s">
        <v>1680</v>
      </c>
      <c r="C942" s="11" t="s">
        <v>1681</v>
      </c>
    </row>
    <row r="943" spans="2:3" x14ac:dyDescent="0.3">
      <c r="B943" s="10" t="s">
        <v>1682</v>
      </c>
      <c r="C943" s="11" t="s">
        <v>1683</v>
      </c>
    </row>
    <row r="944" spans="2:3" x14ac:dyDescent="0.3">
      <c r="B944" s="13" t="s">
        <v>1684</v>
      </c>
      <c r="C944" s="13" t="s">
        <v>1685</v>
      </c>
    </row>
    <row r="945" spans="2:3" x14ac:dyDescent="0.3">
      <c r="B945" s="10" t="s">
        <v>1686</v>
      </c>
      <c r="C945" s="11" t="s">
        <v>1687</v>
      </c>
    </row>
    <row r="946" spans="2:3" x14ac:dyDescent="0.3">
      <c r="B946" s="13" t="s">
        <v>1688</v>
      </c>
      <c r="C946" s="13" t="s">
        <v>1689</v>
      </c>
    </row>
    <row r="947" spans="2:3" x14ac:dyDescent="0.3">
      <c r="B947" s="13" t="s">
        <v>1690</v>
      </c>
      <c r="C947" s="13" t="s">
        <v>1691</v>
      </c>
    </row>
    <row r="948" spans="2:3" x14ac:dyDescent="0.3">
      <c r="B948" s="13" t="s">
        <v>1692</v>
      </c>
      <c r="C948" s="13" t="s">
        <v>1693</v>
      </c>
    </row>
    <row r="949" spans="2:3" x14ac:dyDescent="0.3">
      <c r="B949" s="10" t="s">
        <v>1694</v>
      </c>
      <c r="C949" s="11" t="s">
        <v>1695</v>
      </c>
    </row>
    <row r="950" spans="2:3" x14ac:dyDescent="0.3">
      <c r="B950" s="10" t="s">
        <v>1696</v>
      </c>
      <c r="C950" s="11" t="s">
        <v>1697</v>
      </c>
    </row>
    <row r="951" spans="2:3" x14ac:dyDescent="0.3">
      <c r="B951" s="13" t="s">
        <v>1698</v>
      </c>
      <c r="C951" s="13" t="s">
        <v>1699</v>
      </c>
    </row>
    <row r="952" spans="2:3" x14ac:dyDescent="0.3">
      <c r="B952" s="10" t="s">
        <v>1700</v>
      </c>
      <c r="C952" s="11" t="s">
        <v>1701</v>
      </c>
    </row>
    <row r="953" spans="2:3" x14ac:dyDescent="0.3">
      <c r="B953" s="10" t="s">
        <v>1702</v>
      </c>
      <c r="C953" s="11" t="s">
        <v>1703</v>
      </c>
    </row>
    <row r="954" spans="2:3" x14ac:dyDescent="0.3">
      <c r="B954" s="9" t="s">
        <v>1704</v>
      </c>
      <c r="C954" s="3" t="s">
        <v>1705</v>
      </c>
    </row>
    <row r="955" spans="2:3" x14ac:dyDescent="0.3">
      <c r="B955" s="9" t="s">
        <v>1706</v>
      </c>
      <c r="C955" s="3" t="s">
        <v>1707</v>
      </c>
    </row>
    <row r="956" spans="2:3" x14ac:dyDescent="0.3">
      <c r="B956" s="9" t="s">
        <v>1708</v>
      </c>
      <c r="C956" s="3" t="s">
        <v>1709</v>
      </c>
    </row>
    <row r="957" spans="2:3" x14ac:dyDescent="0.3">
      <c r="B957" s="9" t="s">
        <v>1710</v>
      </c>
      <c r="C957" s="3" t="s">
        <v>1711</v>
      </c>
    </row>
    <row r="958" spans="2:3" x14ac:dyDescent="0.3">
      <c r="B958" s="9" t="s">
        <v>1712</v>
      </c>
      <c r="C958" s="3" t="s">
        <v>1713</v>
      </c>
    </row>
    <row r="959" spans="2:3" x14ac:dyDescent="0.3">
      <c r="B959" s="9" t="s">
        <v>1714</v>
      </c>
      <c r="C959" s="3" t="s">
        <v>1715</v>
      </c>
    </row>
    <row r="960" spans="2:3" x14ac:dyDescent="0.3">
      <c r="B960" s="9" t="s">
        <v>1716</v>
      </c>
      <c r="C960" s="3" t="s">
        <v>1717</v>
      </c>
    </row>
    <row r="961" spans="2:3" x14ac:dyDescent="0.3">
      <c r="B961" s="9" t="s">
        <v>1718</v>
      </c>
      <c r="C961" s="3" t="s">
        <v>1719</v>
      </c>
    </row>
    <row r="962" spans="2:3" x14ac:dyDescent="0.3">
      <c r="B962" s="9" t="s">
        <v>1720</v>
      </c>
      <c r="C962" s="3" t="s">
        <v>1719</v>
      </c>
    </row>
    <row r="963" spans="2:3" x14ac:dyDescent="0.3">
      <c r="B963" s="9" t="s">
        <v>1721</v>
      </c>
      <c r="C963" s="3" t="s">
        <v>1722</v>
      </c>
    </row>
    <row r="964" spans="2:3" x14ac:dyDescent="0.3">
      <c r="B964" s="9" t="s">
        <v>1723</v>
      </c>
      <c r="C964" s="3" t="s">
        <v>1724</v>
      </c>
    </row>
    <row r="965" spans="2:3" x14ac:dyDescent="0.3">
      <c r="B965" s="9" t="s">
        <v>1725</v>
      </c>
      <c r="C965" s="3" t="s">
        <v>1726</v>
      </c>
    </row>
    <row r="966" spans="2:3" x14ac:dyDescent="0.3">
      <c r="B966" s="9" t="s">
        <v>1727</v>
      </c>
      <c r="C966" s="3" t="s">
        <v>1728</v>
      </c>
    </row>
    <row r="967" spans="2:3" x14ac:dyDescent="0.3">
      <c r="B967" s="9" t="s">
        <v>1729</v>
      </c>
      <c r="C967" s="3" t="s">
        <v>1730</v>
      </c>
    </row>
    <row r="968" spans="2:3" x14ac:dyDescent="0.3">
      <c r="B968" s="9" t="s">
        <v>1731</v>
      </c>
      <c r="C968" s="3" t="s">
        <v>1730</v>
      </c>
    </row>
    <row r="969" spans="2:3" x14ac:dyDescent="0.3">
      <c r="B969" s="9" t="s">
        <v>1732</v>
      </c>
      <c r="C969" s="3" t="s">
        <v>1733</v>
      </c>
    </row>
    <row r="970" spans="2:3" x14ac:dyDescent="0.3">
      <c r="B970" s="9" t="s">
        <v>1734</v>
      </c>
      <c r="C970" s="3" t="s">
        <v>1735</v>
      </c>
    </row>
    <row r="971" spans="2:3" x14ac:dyDescent="0.3">
      <c r="B971" s="9" t="s">
        <v>1736</v>
      </c>
      <c r="C971" s="3" t="s">
        <v>1737</v>
      </c>
    </row>
    <row r="972" spans="2:3" x14ac:dyDescent="0.3">
      <c r="B972" s="9" t="s">
        <v>1738</v>
      </c>
      <c r="C972" s="3" t="s">
        <v>1739</v>
      </c>
    </row>
    <row r="973" spans="2:3" x14ac:dyDescent="0.3">
      <c r="B973" s="9" t="s">
        <v>1740</v>
      </c>
      <c r="C973" s="3" t="s">
        <v>1741</v>
      </c>
    </row>
    <row r="974" spans="2:3" x14ac:dyDescent="0.3">
      <c r="B974" s="9" t="s">
        <v>1742</v>
      </c>
      <c r="C974" s="3" t="s">
        <v>1743</v>
      </c>
    </row>
    <row r="975" spans="2:3" x14ac:dyDescent="0.3">
      <c r="B975" s="9" t="s">
        <v>1744</v>
      </c>
      <c r="C975" s="3" t="s">
        <v>1745</v>
      </c>
    </row>
    <row r="976" spans="2:3" x14ac:dyDescent="0.3">
      <c r="B976" s="9" t="s">
        <v>1746</v>
      </c>
      <c r="C976" s="3" t="s">
        <v>1747</v>
      </c>
    </row>
    <row r="977" spans="2:3" x14ac:dyDescent="0.3">
      <c r="B977" s="9" t="s">
        <v>1748</v>
      </c>
      <c r="C977" s="3" t="s">
        <v>1749</v>
      </c>
    </row>
    <row r="978" spans="2:3" x14ac:dyDescent="0.3">
      <c r="B978" s="9" t="s">
        <v>1750</v>
      </c>
      <c r="C978" s="3" t="s">
        <v>1751</v>
      </c>
    </row>
    <row r="979" spans="2:3" x14ac:dyDescent="0.3">
      <c r="B979" s="9" t="s">
        <v>1752</v>
      </c>
      <c r="C979" s="3" t="s">
        <v>1753</v>
      </c>
    </row>
    <row r="980" spans="2:3" x14ac:dyDescent="0.3">
      <c r="B980" s="9" t="s">
        <v>1754</v>
      </c>
      <c r="C980" s="3" t="s">
        <v>1755</v>
      </c>
    </row>
    <row r="981" spans="2:3" x14ac:dyDescent="0.3">
      <c r="B981" s="9" t="s">
        <v>1756</v>
      </c>
      <c r="C981" s="3" t="s">
        <v>1757</v>
      </c>
    </row>
    <row r="982" spans="2:3" x14ac:dyDescent="0.3">
      <c r="B982" s="9" t="s">
        <v>1758</v>
      </c>
      <c r="C982" s="3" t="s">
        <v>1759</v>
      </c>
    </row>
    <row r="983" spans="2:3" x14ac:dyDescent="0.3">
      <c r="B983" s="9" t="s">
        <v>1760</v>
      </c>
      <c r="C983" s="3" t="s">
        <v>1761</v>
      </c>
    </row>
    <row r="984" spans="2:3" x14ac:dyDescent="0.3">
      <c r="B984" s="9" t="s">
        <v>1762</v>
      </c>
      <c r="C984" s="3" t="s">
        <v>1763</v>
      </c>
    </row>
    <row r="985" spans="2:3" x14ac:dyDescent="0.3">
      <c r="B985" s="3" t="s">
        <v>1764</v>
      </c>
      <c r="C985" s="3" t="s">
        <v>1765</v>
      </c>
    </row>
    <row r="986" spans="2:3" x14ac:dyDescent="0.3">
      <c r="B986" s="3" t="s">
        <v>3803</v>
      </c>
      <c r="C986" s="14" t="s">
        <v>3804</v>
      </c>
    </row>
    <row r="987" spans="2:3" x14ac:dyDescent="0.3">
      <c r="B987" s="3" t="s">
        <v>3801</v>
      </c>
      <c r="C987" s="14" t="s">
        <v>3802</v>
      </c>
    </row>
    <row r="988" spans="2:3" x14ac:dyDescent="0.3">
      <c r="B988" s="10" t="s">
        <v>1766</v>
      </c>
      <c r="C988" s="3" t="s">
        <v>1767</v>
      </c>
    </row>
    <row r="989" spans="2:3" x14ac:dyDescent="0.3">
      <c r="B989" s="10" t="s">
        <v>1768</v>
      </c>
      <c r="C989" s="3" t="s">
        <v>1769</v>
      </c>
    </row>
    <row r="990" spans="2:3" x14ac:dyDescent="0.3">
      <c r="B990" s="10" t="s">
        <v>1770</v>
      </c>
      <c r="C990" s="3" t="s">
        <v>1771</v>
      </c>
    </row>
    <row r="991" spans="2:3" x14ac:dyDescent="0.3">
      <c r="B991" s="3" t="s">
        <v>3995</v>
      </c>
      <c r="C991" s="14" t="s">
        <v>3996</v>
      </c>
    </row>
    <row r="992" spans="2:3" x14ac:dyDescent="0.3">
      <c r="B992" s="3" t="s">
        <v>4011</v>
      </c>
      <c r="C992" s="14" t="s">
        <v>4012</v>
      </c>
    </row>
    <row r="993" spans="2:3" x14ac:dyDescent="0.3">
      <c r="B993" s="3" t="s">
        <v>3999</v>
      </c>
      <c r="C993" s="14" t="s">
        <v>4000</v>
      </c>
    </row>
    <row r="994" spans="2:3" x14ac:dyDescent="0.3">
      <c r="B994" s="3" t="s">
        <v>4003</v>
      </c>
      <c r="C994" s="14" t="s">
        <v>4004</v>
      </c>
    </row>
    <row r="995" spans="2:3" x14ac:dyDescent="0.3">
      <c r="B995" s="3" t="s">
        <v>4009</v>
      </c>
      <c r="C995" s="14" t="s">
        <v>4010</v>
      </c>
    </row>
    <row r="996" spans="2:3" x14ac:dyDescent="0.3">
      <c r="B996" s="3" t="s">
        <v>4005</v>
      </c>
      <c r="C996" s="14" t="s">
        <v>4006</v>
      </c>
    </row>
    <row r="997" spans="2:3" x14ac:dyDescent="0.3">
      <c r="B997" s="3" t="s">
        <v>3993</v>
      </c>
      <c r="C997" s="14" t="s">
        <v>3994</v>
      </c>
    </row>
    <row r="998" spans="2:3" x14ac:dyDescent="0.3">
      <c r="B998" s="3" t="s">
        <v>3997</v>
      </c>
      <c r="C998" s="14" t="s">
        <v>3998</v>
      </c>
    </row>
    <row r="999" spans="2:3" x14ac:dyDescent="0.3">
      <c r="B999" s="3" t="s">
        <v>4013</v>
      </c>
      <c r="C999" s="14" t="s">
        <v>4014</v>
      </c>
    </row>
    <row r="1000" spans="2:3" x14ac:dyDescent="0.3">
      <c r="B1000" s="3" t="s">
        <v>4015</v>
      </c>
      <c r="C1000" s="14" t="s">
        <v>4016</v>
      </c>
    </row>
    <row r="1001" spans="2:3" x14ac:dyDescent="0.3">
      <c r="B1001" s="3" t="s">
        <v>4019</v>
      </c>
      <c r="C1001" s="14" t="s">
        <v>4020</v>
      </c>
    </row>
    <row r="1002" spans="2:3" x14ac:dyDescent="0.3">
      <c r="B1002" s="3" t="s">
        <v>4017</v>
      </c>
      <c r="C1002" s="14" t="s">
        <v>4018</v>
      </c>
    </row>
    <row r="1003" spans="2:3" x14ac:dyDescent="0.3">
      <c r="B1003" s="3" t="s">
        <v>4001</v>
      </c>
      <c r="C1003" s="14" t="s">
        <v>4002</v>
      </c>
    </row>
    <row r="1004" spans="2:3" x14ac:dyDescent="0.3">
      <c r="B1004" s="3" t="s">
        <v>4007</v>
      </c>
      <c r="C1004" s="14" t="s">
        <v>4008</v>
      </c>
    </row>
    <row r="1005" spans="2:3" x14ac:dyDescent="0.3">
      <c r="B1005" s="3" t="s">
        <v>1772</v>
      </c>
      <c r="C1005" s="32" t="s">
        <v>1773</v>
      </c>
    </row>
    <row r="1006" spans="2:3" x14ac:dyDescent="0.3">
      <c r="B1006" s="3" t="s">
        <v>1774</v>
      </c>
      <c r="C1006" s="32" t="s">
        <v>1775</v>
      </c>
    </row>
    <row r="1007" spans="2:3" x14ac:dyDescent="0.3">
      <c r="B1007" s="35" t="s">
        <v>1776</v>
      </c>
      <c r="C1007" s="32" t="s">
        <v>1777</v>
      </c>
    </row>
    <row r="1008" spans="2:3" x14ac:dyDescent="0.3">
      <c r="B1008" s="35" t="s">
        <v>1778</v>
      </c>
      <c r="C1008" s="32" t="s">
        <v>1779</v>
      </c>
    </row>
    <row r="1009" spans="2:3" x14ac:dyDescent="0.3">
      <c r="B1009" s="35" t="s">
        <v>1780</v>
      </c>
      <c r="C1009" s="32" t="s">
        <v>1781</v>
      </c>
    </row>
    <row r="1010" spans="2:3" x14ac:dyDescent="0.3">
      <c r="B1010" s="35" t="s">
        <v>1782</v>
      </c>
      <c r="C1010" s="32" t="s">
        <v>1783</v>
      </c>
    </row>
    <row r="1011" spans="2:3" x14ac:dyDescent="0.3">
      <c r="B1011" s="35" t="s">
        <v>1784</v>
      </c>
      <c r="C1011" s="32" t="s">
        <v>1785</v>
      </c>
    </row>
    <row r="1012" spans="2:3" x14ac:dyDescent="0.3">
      <c r="B1012" s="3" t="s">
        <v>1786</v>
      </c>
      <c r="C1012" s="14" t="s">
        <v>1787</v>
      </c>
    </row>
    <row r="1013" spans="2:3" x14ac:dyDescent="0.3">
      <c r="B1013" s="35" t="s">
        <v>1788</v>
      </c>
      <c r="C1013" s="32" t="s">
        <v>1789</v>
      </c>
    </row>
    <row r="1014" spans="2:3" x14ac:dyDescent="0.3">
      <c r="B1014" s="3" t="s">
        <v>1790</v>
      </c>
      <c r="C1014" s="32" t="s">
        <v>1791</v>
      </c>
    </row>
    <row r="1015" spans="2:3" x14ac:dyDescent="0.3">
      <c r="B1015" s="3" t="s">
        <v>1792</v>
      </c>
      <c r="C1015" s="32" t="s">
        <v>1793</v>
      </c>
    </row>
    <row r="1016" spans="2:3" x14ac:dyDescent="0.3">
      <c r="B1016" s="3" t="s">
        <v>1794</v>
      </c>
      <c r="C1016" s="32" t="s">
        <v>1795</v>
      </c>
    </row>
    <row r="1017" spans="2:3" x14ac:dyDescent="0.3">
      <c r="B1017" s="35" t="s">
        <v>1796</v>
      </c>
      <c r="C1017" s="32" t="s">
        <v>1797</v>
      </c>
    </row>
    <row r="1018" spans="2:3" x14ac:dyDescent="0.3">
      <c r="B1018" s="3" t="s">
        <v>1798</v>
      </c>
      <c r="C1018" s="32" t="s">
        <v>1799</v>
      </c>
    </row>
    <row r="1019" spans="2:3" x14ac:dyDescent="0.3">
      <c r="B1019" s="3" t="s">
        <v>1800</v>
      </c>
      <c r="C1019" s="32" t="s">
        <v>1801</v>
      </c>
    </row>
    <row r="1020" spans="2:3" x14ac:dyDescent="0.3">
      <c r="B1020" s="16" t="s">
        <v>1802</v>
      </c>
      <c r="C1020" s="22" t="s">
        <v>1803</v>
      </c>
    </row>
    <row r="1021" spans="2:3" x14ac:dyDescent="0.3">
      <c r="B1021" s="16" t="s">
        <v>1804</v>
      </c>
      <c r="C1021" s="22" t="s">
        <v>1805</v>
      </c>
    </row>
    <row r="1022" spans="2:3" x14ac:dyDescent="0.3">
      <c r="B1022" s="16" t="s">
        <v>1806</v>
      </c>
      <c r="C1022" s="22" t="s">
        <v>1807</v>
      </c>
    </row>
    <row r="1023" spans="2:3" x14ac:dyDescent="0.3">
      <c r="B1023" s="16" t="s">
        <v>1808</v>
      </c>
      <c r="C1023" s="22" t="s">
        <v>1809</v>
      </c>
    </row>
    <row r="1024" spans="2:3" x14ac:dyDescent="0.3">
      <c r="B1024" s="16" t="s">
        <v>1810</v>
      </c>
      <c r="C1024" s="22" t="s">
        <v>1811</v>
      </c>
    </row>
    <row r="1025" spans="2:3" x14ac:dyDescent="0.3">
      <c r="B1025" s="16" t="s">
        <v>1812</v>
      </c>
      <c r="C1025" s="22" t="s">
        <v>1813</v>
      </c>
    </row>
    <row r="1026" spans="2:3" x14ac:dyDescent="0.3">
      <c r="B1026" s="13" t="s">
        <v>1814</v>
      </c>
      <c r="C1026" s="13" t="s">
        <v>1815</v>
      </c>
    </row>
    <row r="1027" spans="2:3" x14ac:dyDescent="0.3">
      <c r="B1027" s="10" t="s">
        <v>1816</v>
      </c>
      <c r="C1027" s="11" t="s">
        <v>1817</v>
      </c>
    </row>
    <row r="1028" spans="2:3" x14ac:dyDescent="0.3">
      <c r="B1028" s="16" t="s">
        <v>1818</v>
      </c>
      <c r="C1028" s="22" t="s">
        <v>1819</v>
      </c>
    </row>
    <row r="1029" spans="2:3" x14ac:dyDescent="0.3">
      <c r="B1029" s="16" t="s">
        <v>1820</v>
      </c>
      <c r="C1029" s="22" t="s">
        <v>1821</v>
      </c>
    </row>
    <row r="1030" spans="2:3" x14ac:dyDescent="0.3">
      <c r="B1030" s="10" t="s">
        <v>1822</v>
      </c>
      <c r="C1030" s="11" t="s">
        <v>1823</v>
      </c>
    </row>
    <row r="1031" spans="2:3" x14ac:dyDescent="0.3">
      <c r="B1031" s="10" t="s">
        <v>1824</v>
      </c>
      <c r="C1031" s="11" t="s">
        <v>1825</v>
      </c>
    </row>
    <row r="1032" spans="2:3" x14ac:dyDescent="0.3">
      <c r="B1032" s="10" t="s">
        <v>1826</v>
      </c>
      <c r="C1032" s="11" t="s">
        <v>1827</v>
      </c>
    </row>
    <row r="1033" spans="2:3" x14ac:dyDescent="0.3">
      <c r="B1033" s="16" t="s">
        <v>1828</v>
      </c>
      <c r="C1033" s="22" t="s">
        <v>1829</v>
      </c>
    </row>
    <row r="1034" spans="2:3" x14ac:dyDescent="0.3">
      <c r="B1034" s="16" t="s">
        <v>1830</v>
      </c>
      <c r="C1034" s="22" t="s">
        <v>1831</v>
      </c>
    </row>
    <row r="1035" spans="2:3" x14ac:dyDescent="0.3">
      <c r="B1035" s="16" t="s">
        <v>1832</v>
      </c>
      <c r="C1035" s="22" t="s">
        <v>1833</v>
      </c>
    </row>
    <row r="1036" spans="2:3" x14ac:dyDescent="0.3">
      <c r="B1036" s="16" t="s">
        <v>1834</v>
      </c>
      <c r="C1036" s="22" t="s">
        <v>1835</v>
      </c>
    </row>
    <row r="1037" spans="2:3" x14ac:dyDescent="0.3">
      <c r="B1037" s="16" t="s">
        <v>1836</v>
      </c>
      <c r="C1037" s="22" t="s">
        <v>1837</v>
      </c>
    </row>
    <row r="1038" spans="2:3" x14ac:dyDescent="0.3">
      <c r="B1038" s="33" t="s">
        <v>4023</v>
      </c>
      <c r="C1038" s="14" t="s">
        <v>4024</v>
      </c>
    </row>
    <row r="1039" spans="2:3" x14ac:dyDescent="0.3">
      <c r="B1039" s="3" t="s">
        <v>4021</v>
      </c>
      <c r="C1039" s="14" t="s">
        <v>4022</v>
      </c>
    </row>
    <row r="1040" spans="2:3" x14ac:dyDescent="0.3">
      <c r="B1040" s="36" t="s">
        <v>1838</v>
      </c>
      <c r="C1040" s="37" t="s">
        <v>1839</v>
      </c>
    </row>
    <row r="1041" spans="2:3" x14ac:dyDescent="0.3">
      <c r="B1041" s="36" t="s">
        <v>1840</v>
      </c>
      <c r="C1041" s="37" t="s">
        <v>1841</v>
      </c>
    </row>
    <row r="1042" spans="2:3" x14ac:dyDescent="0.3">
      <c r="B1042" s="13" t="s">
        <v>1842</v>
      </c>
      <c r="C1042" s="13" t="s">
        <v>1843</v>
      </c>
    </row>
    <row r="1043" spans="2:3" x14ac:dyDescent="0.3">
      <c r="B1043" s="13" t="s">
        <v>1844</v>
      </c>
      <c r="C1043" s="13" t="s">
        <v>1845</v>
      </c>
    </row>
    <row r="1044" spans="2:3" x14ac:dyDescent="0.3">
      <c r="B1044" s="3" t="s">
        <v>1846</v>
      </c>
      <c r="C1044" s="3" t="s">
        <v>1847</v>
      </c>
    </row>
    <row r="1045" spans="2:3" x14ac:dyDescent="0.3">
      <c r="B1045" s="12" t="s">
        <v>1848</v>
      </c>
      <c r="C1045" s="3" t="s">
        <v>1849</v>
      </c>
    </row>
    <row r="1046" spans="2:3" x14ac:dyDescent="0.3">
      <c r="B1046" s="13" t="s">
        <v>1850</v>
      </c>
      <c r="C1046" s="13" t="s">
        <v>1851</v>
      </c>
    </row>
    <row r="1047" spans="2:3" x14ac:dyDescent="0.3">
      <c r="B1047" s="13" t="s">
        <v>1852</v>
      </c>
      <c r="C1047" s="13" t="s">
        <v>1851</v>
      </c>
    </row>
    <row r="1048" spans="2:3" x14ac:dyDescent="0.3">
      <c r="B1048" s="12" t="s">
        <v>1853</v>
      </c>
      <c r="C1048" s="3" t="s">
        <v>1854</v>
      </c>
    </row>
    <row r="1049" spans="2:3" ht="31.2" x14ac:dyDescent="0.3">
      <c r="B1049" s="13">
        <v>85239116890</v>
      </c>
      <c r="C1049" s="13" t="s">
        <v>1855</v>
      </c>
    </row>
    <row r="1050" spans="2:3" x14ac:dyDescent="0.3">
      <c r="B1050" s="13" t="s">
        <v>1856</v>
      </c>
      <c r="C1050" s="13" t="s">
        <v>1857</v>
      </c>
    </row>
    <row r="1051" spans="2:3" x14ac:dyDescent="0.3">
      <c r="B1051" s="13" t="s">
        <v>1858</v>
      </c>
      <c r="C1051" s="13" t="s">
        <v>1857</v>
      </c>
    </row>
    <row r="1052" spans="2:3" x14ac:dyDescent="0.3">
      <c r="B1052" s="3" t="s">
        <v>1859</v>
      </c>
      <c r="C1052" s="3" t="s">
        <v>1860</v>
      </c>
    </row>
    <row r="1053" spans="2:3" x14ac:dyDescent="0.3">
      <c r="B1053" s="3" t="s">
        <v>1861</v>
      </c>
      <c r="C1053" s="3" t="s">
        <v>1862</v>
      </c>
    </row>
    <row r="1054" spans="2:3" x14ac:dyDescent="0.3">
      <c r="B1054" s="13" t="s">
        <v>1863</v>
      </c>
      <c r="C1054" s="13" t="s">
        <v>1864</v>
      </c>
    </row>
    <row r="1055" spans="2:3" x14ac:dyDescent="0.3">
      <c r="B1055" s="12" t="s">
        <v>1865</v>
      </c>
      <c r="C1055" s="3" t="s">
        <v>1866</v>
      </c>
    </row>
    <row r="1056" spans="2:3" x14ac:dyDescent="0.3">
      <c r="B1056" s="13" t="s">
        <v>1867</v>
      </c>
      <c r="C1056" s="13" t="s">
        <v>1868</v>
      </c>
    </row>
    <row r="1057" spans="2:3" x14ac:dyDescent="0.3">
      <c r="B1057" s="13" t="s">
        <v>1869</v>
      </c>
      <c r="C1057" s="13" t="s">
        <v>1868</v>
      </c>
    </row>
    <row r="1058" spans="2:3" x14ac:dyDescent="0.3">
      <c r="B1058" s="13" t="s">
        <v>1870</v>
      </c>
      <c r="C1058" s="13" t="s">
        <v>1868</v>
      </c>
    </row>
    <row r="1059" spans="2:3" x14ac:dyDescent="0.3">
      <c r="B1059" s="12" t="s">
        <v>1871</v>
      </c>
      <c r="C1059" s="3" t="s">
        <v>1872</v>
      </c>
    </row>
    <row r="1060" spans="2:3" x14ac:dyDescent="0.3">
      <c r="B1060" s="12" t="s">
        <v>1873</v>
      </c>
      <c r="C1060" s="3" t="s">
        <v>1874</v>
      </c>
    </row>
    <row r="1061" spans="2:3" x14ac:dyDescent="0.3">
      <c r="B1061" s="12" t="s">
        <v>1875</v>
      </c>
      <c r="C1061" s="3" t="s">
        <v>1876</v>
      </c>
    </row>
    <row r="1062" spans="2:3" x14ac:dyDescent="0.3">
      <c r="B1062" s="12" t="s">
        <v>1877</v>
      </c>
      <c r="C1062" s="3" t="s">
        <v>1878</v>
      </c>
    </row>
    <row r="1063" spans="2:3" x14ac:dyDescent="0.3">
      <c r="B1063" s="12" t="s">
        <v>1879</v>
      </c>
      <c r="C1063" s="3" t="s">
        <v>1880</v>
      </c>
    </row>
    <row r="1064" spans="2:3" x14ac:dyDescent="0.3">
      <c r="B1064" s="12" t="s">
        <v>1881</v>
      </c>
      <c r="C1064" s="3" t="s">
        <v>1882</v>
      </c>
    </row>
    <row r="1065" spans="2:3" x14ac:dyDescent="0.3">
      <c r="B1065" s="12" t="s">
        <v>1883</v>
      </c>
      <c r="C1065" s="3" t="s">
        <v>1884</v>
      </c>
    </row>
    <row r="1066" spans="2:3" x14ac:dyDescent="0.3">
      <c r="B1066" s="12" t="s">
        <v>1885</v>
      </c>
      <c r="C1066" s="3" t="s">
        <v>1886</v>
      </c>
    </row>
    <row r="1067" spans="2:3" x14ac:dyDescent="0.3">
      <c r="B1067" s="12" t="s">
        <v>1887</v>
      </c>
      <c r="C1067" s="3" t="s">
        <v>1888</v>
      </c>
    </row>
    <row r="1068" spans="2:3" x14ac:dyDescent="0.3">
      <c r="B1068" s="12" t="s">
        <v>1889</v>
      </c>
      <c r="C1068" s="3" t="s">
        <v>1890</v>
      </c>
    </row>
    <row r="1069" spans="2:3" x14ac:dyDescent="0.3">
      <c r="B1069" s="12" t="s">
        <v>1891</v>
      </c>
      <c r="C1069" s="3" t="s">
        <v>1892</v>
      </c>
    </row>
    <row r="1070" spans="2:3" x14ac:dyDescent="0.3">
      <c r="B1070" s="13" t="s">
        <v>1893</v>
      </c>
      <c r="C1070" s="13" t="s">
        <v>1894</v>
      </c>
    </row>
    <row r="1071" spans="2:3" x14ac:dyDescent="0.3">
      <c r="B1071" s="13" t="s">
        <v>1895</v>
      </c>
      <c r="C1071" s="13" t="s">
        <v>1894</v>
      </c>
    </row>
    <row r="1072" spans="2:3" x14ac:dyDescent="0.3">
      <c r="B1072" s="12" t="s">
        <v>1896</v>
      </c>
      <c r="C1072" s="3" t="s">
        <v>1897</v>
      </c>
    </row>
    <row r="1073" spans="2:3" x14ac:dyDescent="0.3">
      <c r="B1073" s="13" t="s">
        <v>1898</v>
      </c>
      <c r="C1073" s="13" t="s">
        <v>1899</v>
      </c>
    </row>
    <row r="1074" spans="2:3" x14ac:dyDescent="0.3">
      <c r="B1074" s="13" t="s">
        <v>1900</v>
      </c>
      <c r="C1074" s="13" t="s">
        <v>1899</v>
      </c>
    </row>
    <row r="1075" spans="2:3" x14ac:dyDescent="0.3">
      <c r="B1075" s="13" t="s">
        <v>1901</v>
      </c>
      <c r="C1075" s="13" t="s">
        <v>1902</v>
      </c>
    </row>
    <row r="1076" spans="2:3" x14ac:dyDescent="0.3">
      <c r="B1076" s="13" t="s">
        <v>1903</v>
      </c>
      <c r="C1076" s="13" t="s">
        <v>1904</v>
      </c>
    </row>
    <row r="1077" spans="2:3" x14ac:dyDescent="0.3">
      <c r="B1077" s="13" t="s">
        <v>1905</v>
      </c>
      <c r="C1077" s="13" t="s">
        <v>1906</v>
      </c>
    </row>
    <row r="1078" spans="2:3" x14ac:dyDescent="0.3">
      <c r="B1078" s="12" t="s">
        <v>1907</v>
      </c>
      <c r="C1078" s="3" t="s">
        <v>1908</v>
      </c>
    </row>
    <row r="1079" spans="2:3" x14ac:dyDescent="0.3">
      <c r="B1079" s="13" t="s">
        <v>1909</v>
      </c>
      <c r="C1079" s="13" t="s">
        <v>1910</v>
      </c>
    </row>
    <row r="1080" spans="2:3" x14ac:dyDescent="0.3">
      <c r="B1080" s="3" t="s">
        <v>1911</v>
      </c>
      <c r="C1080" s="3" t="s">
        <v>1912</v>
      </c>
    </row>
    <row r="1081" spans="2:3" x14ac:dyDescent="0.3">
      <c r="B1081" s="3" t="s">
        <v>1913</v>
      </c>
      <c r="C1081" s="3" t="s">
        <v>1914</v>
      </c>
    </row>
    <row r="1082" spans="2:3" x14ac:dyDescent="0.3">
      <c r="B1082" s="3" t="s">
        <v>1915</v>
      </c>
      <c r="C1082" s="3" t="s">
        <v>1916</v>
      </c>
    </row>
    <row r="1083" spans="2:3" x14ac:dyDescent="0.3">
      <c r="B1083" s="3" t="s">
        <v>1917</v>
      </c>
      <c r="C1083" s="3" t="s">
        <v>1918</v>
      </c>
    </row>
    <row r="1084" spans="2:3" x14ac:dyDescent="0.3">
      <c r="B1084" s="3" t="s">
        <v>1919</v>
      </c>
      <c r="C1084" s="3" t="s">
        <v>1920</v>
      </c>
    </row>
    <row r="1085" spans="2:3" x14ac:dyDescent="0.3">
      <c r="B1085" s="3" t="s">
        <v>1921</v>
      </c>
      <c r="C1085" s="3" t="s">
        <v>1922</v>
      </c>
    </row>
    <row r="1086" spans="2:3" x14ac:dyDescent="0.3">
      <c r="B1086" s="3" t="s">
        <v>1923</v>
      </c>
      <c r="C1086" s="3" t="s">
        <v>1924</v>
      </c>
    </row>
    <row r="1087" spans="2:3" x14ac:dyDescent="0.3">
      <c r="B1087" s="3" t="s">
        <v>1925</v>
      </c>
      <c r="C1087" s="3" t="s">
        <v>1926</v>
      </c>
    </row>
    <row r="1088" spans="2:3" x14ac:dyDescent="0.3">
      <c r="B1088" s="3" t="s">
        <v>1927</v>
      </c>
      <c r="C1088" s="3" t="s">
        <v>1928</v>
      </c>
    </row>
    <row r="1089" spans="2:3" x14ac:dyDescent="0.3">
      <c r="B1089" s="3" t="s">
        <v>1929</v>
      </c>
      <c r="C1089" s="3" t="s">
        <v>1930</v>
      </c>
    </row>
    <row r="1090" spans="2:3" x14ac:dyDescent="0.3">
      <c r="B1090" s="12" t="s">
        <v>1931</v>
      </c>
      <c r="C1090" s="3" t="s">
        <v>1932</v>
      </c>
    </row>
    <row r="1091" spans="2:3" x14ac:dyDescent="0.3">
      <c r="B1091" s="12" t="s">
        <v>1933</v>
      </c>
      <c r="C1091" s="3" t="s">
        <v>1934</v>
      </c>
    </row>
    <row r="1092" spans="2:3" x14ac:dyDescent="0.3">
      <c r="B1092" s="13" t="s">
        <v>1935</v>
      </c>
      <c r="C1092" s="13" t="s">
        <v>1936</v>
      </c>
    </row>
    <row r="1093" spans="2:3" x14ac:dyDescent="0.3">
      <c r="B1093" s="13" t="s">
        <v>1937</v>
      </c>
      <c r="C1093" s="13" t="s">
        <v>1936</v>
      </c>
    </row>
    <row r="1094" spans="2:3" x14ac:dyDescent="0.3">
      <c r="B1094" s="3" t="s">
        <v>1938</v>
      </c>
      <c r="C1094" s="32" t="s">
        <v>1939</v>
      </c>
    </row>
    <row r="1095" spans="2:3" x14ac:dyDescent="0.3">
      <c r="B1095" s="3" t="s">
        <v>1940</v>
      </c>
      <c r="C1095" s="32" t="s">
        <v>1941</v>
      </c>
    </row>
    <row r="1096" spans="2:3" x14ac:dyDescent="0.3">
      <c r="B1096" s="3" t="s">
        <v>1942</v>
      </c>
      <c r="C1096" s="32" t="s">
        <v>1943</v>
      </c>
    </row>
    <row r="1097" spans="2:3" x14ac:dyDescent="0.3">
      <c r="B1097" s="3" t="s">
        <v>1944</v>
      </c>
      <c r="C1097" s="32" t="s">
        <v>1945</v>
      </c>
    </row>
    <row r="1098" spans="2:3" x14ac:dyDescent="0.3">
      <c r="B1098" s="3" t="s">
        <v>3867</v>
      </c>
      <c r="C1098" s="15" t="s">
        <v>3868</v>
      </c>
    </row>
    <row r="1099" spans="2:3" x14ac:dyDescent="0.3">
      <c r="B1099" s="3" t="str">
        <f>"041331039208"</f>
        <v>041331039208</v>
      </c>
      <c r="C1099" s="3" t="s">
        <v>1946</v>
      </c>
    </row>
    <row r="1100" spans="2:3" x14ac:dyDescent="0.3">
      <c r="B1100" s="3" t="s">
        <v>1947</v>
      </c>
      <c r="C1100" s="3" t="s">
        <v>1948</v>
      </c>
    </row>
    <row r="1101" spans="2:3" x14ac:dyDescent="0.3">
      <c r="B1101" s="3" t="str">
        <f>"041331028707"</f>
        <v>041331028707</v>
      </c>
      <c r="C1101" s="3" t="s">
        <v>1949</v>
      </c>
    </row>
    <row r="1102" spans="2:3" x14ac:dyDescent="0.3">
      <c r="B1102" s="3" t="s">
        <v>1950</v>
      </c>
      <c r="C1102" s="3" t="s">
        <v>1951</v>
      </c>
    </row>
    <row r="1103" spans="2:3" x14ac:dyDescent="0.3">
      <c r="B1103" s="3" t="str">
        <f>"041331025379"</f>
        <v>041331025379</v>
      </c>
      <c r="C1103" s="3" t="s">
        <v>1952</v>
      </c>
    </row>
    <row r="1104" spans="2:3" x14ac:dyDescent="0.3">
      <c r="B1104" s="3" t="s">
        <v>1953</v>
      </c>
      <c r="C1104" s="3" t="s">
        <v>1954</v>
      </c>
    </row>
    <row r="1105" spans="2:3" x14ac:dyDescent="0.3">
      <c r="B1105" s="3" t="s">
        <v>1955</v>
      </c>
      <c r="C1105" s="3" t="s">
        <v>1956</v>
      </c>
    </row>
    <row r="1106" spans="2:3" x14ac:dyDescent="0.3">
      <c r="B1106" s="3" t="s">
        <v>1957</v>
      </c>
      <c r="C1106" s="3" t="s">
        <v>1958</v>
      </c>
    </row>
    <row r="1107" spans="2:3" x14ac:dyDescent="0.3">
      <c r="B1107" s="3" t="str">
        <f>"041331039277"</f>
        <v>041331039277</v>
      </c>
      <c r="C1107" s="3" t="s">
        <v>1959</v>
      </c>
    </row>
    <row r="1108" spans="2:3" x14ac:dyDescent="0.3">
      <c r="B1108" s="3" t="str">
        <f>"041331039239"</f>
        <v>041331039239</v>
      </c>
      <c r="C1108" s="3" t="s">
        <v>1960</v>
      </c>
    </row>
    <row r="1109" spans="2:3" x14ac:dyDescent="0.3">
      <c r="B1109" s="3" t="str">
        <f>"041331039284"</f>
        <v>041331039284</v>
      </c>
      <c r="C1109" s="3" t="s">
        <v>1961</v>
      </c>
    </row>
    <row r="1110" spans="2:3" x14ac:dyDescent="0.3">
      <c r="B1110" s="3" t="str">
        <f>"041331039215"</f>
        <v>041331039215</v>
      </c>
      <c r="C1110" s="3" t="s">
        <v>1962</v>
      </c>
    </row>
    <row r="1111" spans="2:3" x14ac:dyDescent="0.3">
      <c r="B1111" s="3" t="str">
        <f>"041331025362"</f>
        <v>041331025362</v>
      </c>
      <c r="C1111" s="3" t="s">
        <v>1963</v>
      </c>
    </row>
    <row r="1112" spans="2:3" x14ac:dyDescent="0.3">
      <c r="B1112" s="3" t="str">
        <f>"041331125352"</f>
        <v>041331125352</v>
      </c>
      <c r="C1112" s="3" t="s">
        <v>1964</v>
      </c>
    </row>
    <row r="1113" spans="2:3" x14ac:dyDescent="0.3">
      <c r="B1113" s="3" t="str">
        <f>"041331025898"</f>
        <v>041331025898</v>
      </c>
      <c r="C1113" s="3" t="s">
        <v>1965</v>
      </c>
    </row>
    <row r="1114" spans="2:3" x14ac:dyDescent="0.3">
      <c r="B1114" s="3" t="str">
        <f>"041331039161"</f>
        <v>041331039161</v>
      </c>
      <c r="C1114" s="3" t="s">
        <v>1966</v>
      </c>
    </row>
    <row r="1115" spans="2:3" x14ac:dyDescent="0.3">
      <c r="B1115" s="3" t="str">
        <f>"041331039154"</f>
        <v>041331039154</v>
      </c>
      <c r="C1115" s="3" t="s">
        <v>1967</v>
      </c>
    </row>
    <row r="1116" spans="2:3" x14ac:dyDescent="0.3">
      <c r="B1116" s="3" t="str">
        <f>"041331025881"</f>
        <v>041331025881</v>
      </c>
      <c r="C1116" s="3" t="s">
        <v>1968</v>
      </c>
    </row>
    <row r="1117" spans="2:3" x14ac:dyDescent="0.3">
      <c r="B1117" s="3" t="str">
        <f>"041331125703"</f>
        <v>041331125703</v>
      </c>
      <c r="C1117" s="3" t="s">
        <v>1969</v>
      </c>
    </row>
    <row r="1118" spans="2:3" x14ac:dyDescent="0.3">
      <c r="B1118" s="3" t="s">
        <v>1970</v>
      </c>
      <c r="C1118" s="29" t="s">
        <v>1971</v>
      </c>
    </row>
    <row r="1119" spans="2:3" x14ac:dyDescent="0.3">
      <c r="B1119" s="3" t="s">
        <v>1972</v>
      </c>
      <c r="C1119" s="29" t="s">
        <v>4077</v>
      </c>
    </row>
    <row r="1120" spans="2:3" x14ac:dyDescent="0.3">
      <c r="B1120" s="3" t="s">
        <v>1973</v>
      </c>
      <c r="C1120" s="29" t="s">
        <v>1974</v>
      </c>
    </row>
    <row r="1121" spans="2:3" x14ac:dyDescent="0.3">
      <c r="B1121" s="3" t="s">
        <v>1975</v>
      </c>
      <c r="C1121" s="29" t="s">
        <v>4078</v>
      </c>
    </row>
    <row r="1122" spans="2:3" x14ac:dyDescent="0.3">
      <c r="B1122" s="3" t="str">
        <f>"041331025522"</f>
        <v>041331025522</v>
      </c>
      <c r="C1122" s="3" t="s">
        <v>1976</v>
      </c>
    </row>
    <row r="1123" spans="2:3" x14ac:dyDescent="0.3">
      <c r="B1123" s="3" t="str">
        <f>"041331125536"</f>
        <v>041331125536</v>
      </c>
      <c r="C1123" s="3" t="s">
        <v>1977</v>
      </c>
    </row>
    <row r="1124" spans="2:3" x14ac:dyDescent="0.3">
      <c r="B1124" s="3" t="s">
        <v>1978</v>
      </c>
      <c r="C1124" s="3" t="s">
        <v>1979</v>
      </c>
    </row>
    <row r="1125" spans="2:3" x14ac:dyDescent="0.3">
      <c r="B1125" s="3" t="s">
        <v>1980</v>
      </c>
      <c r="C1125" s="3" t="s">
        <v>1981</v>
      </c>
    </row>
    <row r="1126" spans="2:3" x14ac:dyDescent="0.3">
      <c r="B1126" s="3" t="str">
        <f>"041331025713"</f>
        <v>041331025713</v>
      </c>
      <c r="C1126" s="3" t="s">
        <v>1982</v>
      </c>
    </row>
    <row r="1127" spans="2:3" x14ac:dyDescent="0.3">
      <c r="B1127" s="3" t="str">
        <f>"041331125734"</f>
        <v>041331125734</v>
      </c>
      <c r="C1127" s="3" t="s">
        <v>1983</v>
      </c>
    </row>
    <row r="1128" spans="2:3" x14ac:dyDescent="0.3">
      <c r="B1128" s="3" t="s">
        <v>1984</v>
      </c>
      <c r="C1128" s="3" t="s">
        <v>1985</v>
      </c>
    </row>
    <row r="1129" spans="2:3" x14ac:dyDescent="0.3">
      <c r="B1129" s="3" t="str">
        <f>"041331025799"</f>
        <v>041331025799</v>
      </c>
      <c r="C1129" s="3" t="s">
        <v>1986</v>
      </c>
    </row>
    <row r="1130" spans="2:3" x14ac:dyDescent="0.3">
      <c r="B1130" s="3" t="str">
        <f>"041331039307"</f>
        <v>041331039307</v>
      </c>
      <c r="C1130" s="3" t="s">
        <v>1987</v>
      </c>
    </row>
    <row r="1131" spans="2:3" x14ac:dyDescent="0.3">
      <c r="B1131" s="3" t="str">
        <f>"041331024679"</f>
        <v>041331024679</v>
      </c>
      <c r="C1131" s="3" t="s">
        <v>1988</v>
      </c>
    </row>
    <row r="1132" spans="2:3" x14ac:dyDescent="0.3">
      <c r="B1132" s="3" t="str">
        <f>"041331028721"</f>
        <v>041331028721</v>
      </c>
      <c r="C1132" s="3" t="s">
        <v>1989</v>
      </c>
    </row>
    <row r="1133" spans="2:3" x14ac:dyDescent="0.3">
      <c r="B1133" s="3" t="str">
        <f>"041331025331"</f>
        <v>041331025331</v>
      </c>
      <c r="C1133" s="3" t="s">
        <v>1990</v>
      </c>
    </row>
    <row r="1134" spans="2:3" x14ac:dyDescent="0.3">
      <c r="B1134" s="3" t="str">
        <f>"041331125314"</f>
        <v>041331125314</v>
      </c>
      <c r="C1134" s="3" t="s">
        <v>1991</v>
      </c>
    </row>
    <row r="1135" spans="2:3" x14ac:dyDescent="0.3">
      <c r="B1135" s="3" t="s">
        <v>1992</v>
      </c>
      <c r="C1135" s="3" t="s">
        <v>1993</v>
      </c>
    </row>
    <row r="1136" spans="2:3" x14ac:dyDescent="0.3">
      <c r="B1136" s="3" t="str">
        <f>"041331039703"</f>
        <v>041331039703</v>
      </c>
      <c r="C1136" s="3" t="s">
        <v>1994</v>
      </c>
    </row>
    <row r="1137" spans="2:3" x14ac:dyDescent="0.3">
      <c r="B1137" s="3" t="str">
        <f>"041331039697"</f>
        <v>041331039697</v>
      </c>
      <c r="C1137" s="3" t="s">
        <v>1995</v>
      </c>
    </row>
    <row r="1138" spans="2:3" x14ac:dyDescent="0.3">
      <c r="B1138" s="10" t="s">
        <v>1996</v>
      </c>
      <c r="C1138" s="11" t="s">
        <v>1997</v>
      </c>
    </row>
    <row r="1139" spans="2:3" x14ac:dyDescent="0.3">
      <c r="B1139" s="10" t="s">
        <v>1998</v>
      </c>
      <c r="C1139" s="11" t="s">
        <v>1999</v>
      </c>
    </row>
    <row r="1140" spans="2:3" x14ac:dyDescent="0.3">
      <c r="B1140" s="3" t="str">
        <f>"041331039369"</f>
        <v>041331039369</v>
      </c>
      <c r="C1140" s="3" t="s">
        <v>2000</v>
      </c>
    </row>
    <row r="1141" spans="2:3" x14ac:dyDescent="0.3">
      <c r="B1141" s="3" t="str">
        <f>"041331025874"</f>
        <v>041331025874</v>
      </c>
      <c r="C1141" s="3" t="s">
        <v>2001</v>
      </c>
    </row>
    <row r="1142" spans="2:3" x14ac:dyDescent="0.3">
      <c r="B1142" s="3" t="s">
        <v>2002</v>
      </c>
      <c r="C1142" s="3" t="s">
        <v>2003</v>
      </c>
    </row>
    <row r="1143" spans="2:3" x14ac:dyDescent="0.3">
      <c r="B1143" s="12" t="s">
        <v>2004</v>
      </c>
      <c r="C1143" s="3" t="s">
        <v>2005</v>
      </c>
    </row>
    <row r="1144" spans="2:3" x14ac:dyDescent="0.3">
      <c r="B1144" s="3" t="str">
        <f>"041331125567"</f>
        <v>041331125567</v>
      </c>
      <c r="C1144" s="3" t="s">
        <v>2006</v>
      </c>
    </row>
    <row r="1145" spans="2:3" x14ac:dyDescent="0.3">
      <c r="B1145" s="3" t="s">
        <v>2007</v>
      </c>
      <c r="C1145" s="3" t="s">
        <v>2008</v>
      </c>
    </row>
    <row r="1146" spans="2:3" x14ac:dyDescent="0.3">
      <c r="B1146" s="3" t="str">
        <f>"041331025553"</f>
        <v>041331025553</v>
      </c>
      <c r="C1146" s="3" t="s">
        <v>2009</v>
      </c>
    </row>
    <row r="1147" spans="2:3" x14ac:dyDescent="0.3">
      <c r="B1147" s="3" t="s">
        <v>2010</v>
      </c>
      <c r="C1147" s="3" t="s">
        <v>2011</v>
      </c>
    </row>
    <row r="1148" spans="2:3" x14ac:dyDescent="0.3">
      <c r="B1148" s="3" t="str">
        <f>"041331025775"</f>
        <v>041331025775</v>
      </c>
      <c r="C1148" s="3" t="s">
        <v>2012</v>
      </c>
    </row>
    <row r="1149" spans="2:3" x14ac:dyDescent="0.3">
      <c r="B1149" s="3" t="str">
        <f>"041331039291"</f>
        <v>041331039291</v>
      </c>
      <c r="C1149" s="3" t="s">
        <v>2013</v>
      </c>
    </row>
    <row r="1150" spans="2:3" x14ac:dyDescent="0.3">
      <c r="B1150" s="3" t="s">
        <v>2014</v>
      </c>
      <c r="C1150" s="3" t="s">
        <v>2015</v>
      </c>
    </row>
    <row r="1151" spans="2:3" x14ac:dyDescent="0.3">
      <c r="B1151" s="3" t="str">
        <f>"041331028684"</f>
        <v>041331028684</v>
      </c>
      <c r="C1151" s="3" t="s">
        <v>2016</v>
      </c>
    </row>
    <row r="1152" spans="2:3" x14ac:dyDescent="0.3">
      <c r="B1152" s="3" t="str">
        <f>"041331020916"</f>
        <v>041331020916</v>
      </c>
      <c r="C1152" s="3" t="s">
        <v>2017</v>
      </c>
    </row>
    <row r="1153" spans="2:3" x14ac:dyDescent="0.3">
      <c r="B1153" s="3" t="str">
        <f>"041331020893"</f>
        <v>041331020893</v>
      </c>
      <c r="C1153" s="3" t="s">
        <v>2018</v>
      </c>
    </row>
    <row r="1154" spans="2:3" x14ac:dyDescent="0.3">
      <c r="B1154" s="3" t="s">
        <v>3877</v>
      </c>
      <c r="C1154" s="15" t="s">
        <v>3878</v>
      </c>
    </row>
    <row r="1155" spans="2:3" x14ac:dyDescent="0.3">
      <c r="B1155" s="3" t="s">
        <v>3875</v>
      </c>
      <c r="C1155" s="15" t="s">
        <v>3876</v>
      </c>
    </row>
    <row r="1156" spans="2:3" x14ac:dyDescent="0.3">
      <c r="B1156" s="3" t="s">
        <v>3869</v>
      </c>
      <c r="C1156" s="15" t="s">
        <v>3870</v>
      </c>
    </row>
    <row r="1157" spans="2:3" x14ac:dyDescent="0.3">
      <c r="B1157" s="3" t="s">
        <v>3873</v>
      </c>
      <c r="C1157" s="15" t="s">
        <v>3874</v>
      </c>
    </row>
    <row r="1158" spans="2:3" x14ac:dyDescent="0.3">
      <c r="B1158" s="10" t="s">
        <v>3941</v>
      </c>
      <c r="C1158" s="11" t="s">
        <v>3942</v>
      </c>
    </row>
    <row r="1159" spans="2:3" x14ac:dyDescent="0.3">
      <c r="B1159" s="3" t="s">
        <v>3871</v>
      </c>
      <c r="C1159" s="15" t="s">
        <v>3872</v>
      </c>
    </row>
    <row r="1160" spans="2:3" x14ac:dyDescent="0.3">
      <c r="B1160" s="10" t="s">
        <v>2019</v>
      </c>
      <c r="C1160" s="10" t="s">
        <v>2020</v>
      </c>
    </row>
    <row r="1161" spans="2:3" x14ac:dyDescent="0.3">
      <c r="B1161" s="3" t="s">
        <v>2021</v>
      </c>
      <c r="C1161" s="10" t="s">
        <v>2022</v>
      </c>
    </row>
    <row r="1162" spans="2:3" x14ac:dyDescent="0.3">
      <c r="B1162" s="3" t="s">
        <v>2023</v>
      </c>
      <c r="C1162" s="10" t="s">
        <v>2022</v>
      </c>
    </row>
    <row r="1163" spans="2:3" x14ac:dyDescent="0.3">
      <c r="B1163" s="38" t="s">
        <v>2024</v>
      </c>
      <c r="C1163" s="3" t="s">
        <v>2025</v>
      </c>
    </row>
    <row r="1164" spans="2:3" x14ac:dyDescent="0.3">
      <c r="B1164" s="38" t="s">
        <v>2026</v>
      </c>
      <c r="C1164" s="3" t="s">
        <v>2027</v>
      </c>
    </row>
    <row r="1165" spans="2:3" x14ac:dyDescent="0.3">
      <c r="B1165" s="10" t="s">
        <v>2028</v>
      </c>
      <c r="C1165" s="10" t="s">
        <v>2029</v>
      </c>
    </row>
    <row r="1166" spans="2:3" x14ac:dyDescent="0.3">
      <c r="B1166" s="10" t="s">
        <v>2030</v>
      </c>
      <c r="C1166" s="10" t="s">
        <v>2031</v>
      </c>
    </row>
    <row r="1167" spans="2:3" x14ac:dyDescent="0.3">
      <c r="B1167" s="10" t="s">
        <v>2032</v>
      </c>
      <c r="C1167" s="10" t="s">
        <v>2033</v>
      </c>
    </row>
    <row r="1168" spans="2:3" x14ac:dyDescent="0.3">
      <c r="B1168" s="10" t="s">
        <v>2034</v>
      </c>
      <c r="C1168" s="10" t="s">
        <v>2035</v>
      </c>
    </row>
    <row r="1169" spans="2:3" x14ac:dyDescent="0.3">
      <c r="B1169" s="38" t="s">
        <v>2036</v>
      </c>
      <c r="C1169" s="3" t="s">
        <v>2037</v>
      </c>
    </row>
    <row r="1170" spans="2:3" x14ac:dyDescent="0.3">
      <c r="B1170" s="38" t="s">
        <v>2038</v>
      </c>
      <c r="C1170" s="3" t="s">
        <v>2039</v>
      </c>
    </row>
    <row r="1171" spans="2:3" x14ac:dyDescent="0.3">
      <c r="B1171" s="38" t="s">
        <v>2040</v>
      </c>
      <c r="C1171" s="3" t="s">
        <v>2041</v>
      </c>
    </row>
    <row r="1172" spans="2:3" x14ac:dyDescent="0.3">
      <c r="B1172" s="38" t="s">
        <v>2042</v>
      </c>
      <c r="C1172" s="39" t="s">
        <v>2043</v>
      </c>
    </row>
    <row r="1173" spans="2:3" x14ac:dyDescent="0.3">
      <c r="B1173" s="38" t="s">
        <v>2044</v>
      </c>
      <c r="C1173" s="3" t="s">
        <v>2045</v>
      </c>
    </row>
    <row r="1174" spans="2:3" x14ac:dyDescent="0.3">
      <c r="B1174" s="38" t="s">
        <v>2046</v>
      </c>
      <c r="C1174" s="3" t="s">
        <v>2047</v>
      </c>
    </row>
    <row r="1175" spans="2:3" x14ac:dyDescent="0.3">
      <c r="B1175" s="38" t="s">
        <v>2048</v>
      </c>
      <c r="C1175" s="3" t="s">
        <v>2049</v>
      </c>
    </row>
    <row r="1176" spans="2:3" x14ac:dyDescent="0.3">
      <c r="B1176" s="10" t="s">
        <v>2050</v>
      </c>
      <c r="C1176" s="10" t="s">
        <v>2051</v>
      </c>
    </row>
    <row r="1177" spans="2:3" x14ac:dyDescent="0.3">
      <c r="B1177" s="10" t="s">
        <v>2052</v>
      </c>
      <c r="C1177" s="10" t="s">
        <v>2053</v>
      </c>
    </row>
    <row r="1178" spans="2:3" x14ac:dyDescent="0.3">
      <c r="B1178" s="3" t="s">
        <v>3807</v>
      </c>
      <c r="C1178" s="14" t="s">
        <v>3808</v>
      </c>
    </row>
    <row r="1179" spans="2:3" x14ac:dyDescent="0.3">
      <c r="B1179" s="10" t="s">
        <v>2054</v>
      </c>
      <c r="C1179" s="10" t="s">
        <v>2055</v>
      </c>
    </row>
    <row r="1180" spans="2:3" x14ac:dyDescent="0.3">
      <c r="B1180" s="10" t="s">
        <v>2056</v>
      </c>
      <c r="C1180" s="10" t="s">
        <v>2057</v>
      </c>
    </row>
    <row r="1181" spans="2:3" x14ac:dyDescent="0.3">
      <c r="B1181" s="3" t="s">
        <v>3809</v>
      </c>
      <c r="C1181" s="14" t="s">
        <v>3810</v>
      </c>
    </row>
    <row r="1182" spans="2:3" x14ac:dyDescent="0.3">
      <c r="B1182" s="3" t="s">
        <v>3813</v>
      </c>
      <c r="C1182" s="14" t="s">
        <v>3814</v>
      </c>
    </row>
    <row r="1183" spans="2:3" x14ac:dyDescent="0.3">
      <c r="B1183" s="38" t="s">
        <v>2058</v>
      </c>
      <c r="C1183" s="3" t="s">
        <v>2059</v>
      </c>
    </row>
    <row r="1184" spans="2:3" x14ac:dyDescent="0.3">
      <c r="B1184" s="38" t="s">
        <v>2060</v>
      </c>
      <c r="C1184" s="39" t="s">
        <v>2061</v>
      </c>
    </row>
    <row r="1185" spans="2:3" x14ac:dyDescent="0.3">
      <c r="B1185" s="38" t="s">
        <v>2062</v>
      </c>
      <c r="C1185" s="39" t="s">
        <v>2063</v>
      </c>
    </row>
    <row r="1186" spans="2:3" x14ac:dyDescent="0.3">
      <c r="B1186" s="38" t="s">
        <v>2064</v>
      </c>
      <c r="C1186" s="39" t="s">
        <v>2065</v>
      </c>
    </row>
    <row r="1187" spans="2:3" x14ac:dyDescent="0.3">
      <c r="B1187" s="10" t="s">
        <v>2066</v>
      </c>
      <c r="C1187" s="10" t="s">
        <v>2067</v>
      </c>
    </row>
    <row r="1188" spans="2:3" x14ac:dyDescent="0.3">
      <c r="B1188" s="38" t="s">
        <v>2068</v>
      </c>
      <c r="C1188" s="39" t="s">
        <v>2069</v>
      </c>
    </row>
    <row r="1189" spans="2:3" x14ac:dyDescent="0.3">
      <c r="B1189" s="10" t="s">
        <v>2070</v>
      </c>
      <c r="C1189" s="10" t="s">
        <v>2071</v>
      </c>
    </row>
    <row r="1190" spans="2:3" x14ac:dyDescent="0.3">
      <c r="B1190" s="38" t="s">
        <v>2072</v>
      </c>
      <c r="C1190" s="39" t="s">
        <v>2073</v>
      </c>
    </row>
    <row r="1191" spans="2:3" x14ac:dyDescent="0.3">
      <c r="B1191" s="10" t="s">
        <v>2074</v>
      </c>
      <c r="C1191" s="10" t="s">
        <v>2075</v>
      </c>
    </row>
    <row r="1192" spans="2:3" x14ac:dyDescent="0.3">
      <c r="B1192" s="38" t="s">
        <v>2076</v>
      </c>
      <c r="C1192" s="3" t="s">
        <v>2077</v>
      </c>
    </row>
    <row r="1193" spans="2:3" x14ac:dyDescent="0.3">
      <c r="B1193" s="38" t="s">
        <v>2078</v>
      </c>
      <c r="C1193" s="3" t="s">
        <v>2079</v>
      </c>
    </row>
    <row r="1194" spans="2:3" x14ac:dyDescent="0.3">
      <c r="B1194" s="38" t="s">
        <v>2080</v>
      </c>
      <c r="C1194" s="3" t="s">
        <v>2081</v>
      </c>
    </row>
    <row r="1195" spans="2:3" x14ac:dyDescent="0.3">
      <c r="B1195" s="38" t="s">
        <v>2082</v>
      </c>
      <c r="C1195" s="3" t="s">
        <v>2083</v>
      </c>
    </row>
    <row r="1196" spans="2:3" x14ac:dyDescent="0.3">
      <c r="B1196" s="10" t="s">
        <v>2084</v>
      </c>
      <c r="C1196" s="10" t="s">
        <v>2085</v>
      </c>
    </row>
    <row r="1197" spans="2:3" x14ac:dyDescent="0.3">
      <c r="B1197" s="38" t="s">
        <v>2086</v>
      </c>
      <c r="C1197" s="3" t="s">
        <v>2087</v>
      </c>
    </row>
    <row r="1198" spans="2:3" x14ac:dyDescent="0.3">
      <c r="B1198" s="10" t="s">
        <v>2088</v>
      </c>
      <c r="C1198" s="10" t="s">
        <v>2089</v>
      </c>
    </row>
    <row r="1199" spans="2:3" x14ac:dyDescent="0.3">
      <c r="B1199" s="3" t="s">
        <v>2090</v>
      </c>
      <c r="C1199" s="14" t="s">
        <v>2091</v>
      </c>
    </row>
    <row r="1200" spans="2:3" x14ac:dyDescent="0.3">
      <c r="B1200" s="38" t="s">
        <v>2092</v>
      </c>
      <c r="C1200" s="39" t="s">
        <v>2093</v>
      </c>
    </row>
    <row r="1201" spans="2:3" x14ac:dyDescent="0.3">
      <c r="B1201" s="38" t="s">
        <v>2094</v>
      </c>
      <c r="C1201" s="39" t="s">
        <v>2095</v>
      </c>
    </row>
    <row r="1202" spans="2:3" x14ac:dyDescent="0.3">
      <c r="B1202" s="16" t="s">
        <v>2096</v>
      </c>
      <c r="C1202" s="22" t="s">
        <v>2097</v>
      </c>
    </row>
    <row r="1203" spans="2:3" x14ac:dyDescent="0.3">
      <c r="B1203" s="38" t="s">
        <v>2098</v>
      </c>
      <c r="C1203" s="3" t="s">
        <v>2099</v>
      </c>
    </row>
    <row r="1204" spans="2:3" x14ac:dyDescent="0.3">
      <c r="B1204" s="38" t="s">
        <v>2100</v>
      </c>
      <c r="C1204" s="39" t="s">
        <v>2101</v>
      </c>
    </row>
    <row r="1205" spans="2:3" x14ac:dyDescent="0.3">
      <c r="B1205" s="38" t="s">
        <v>2102</v>
      </c>
      <c r="C1205" s="3" t="s">
        <v>2103</v>
      </c>
    </row>
    <row r="1206" spans="2:3" x14ac:dyDescent="0.3">
      <c r="B1206" s="10" t="s">
        <v>2104</v>
      </c>
      <c r="C1206" s="10" t="s">
        <v>2105</v>
      </c>
    </row>
    <row r="1207" spans="2:3" x14ac:dyDescent="0.3">
      <c r="B1207" s="3" t="s">
        <v>3805</v>
      </c>
      <c r="C1207" s="14" t="s">
        <v>3806</v>
      </c>
    </row>
    <row r="1208" spans="2:3" x14ac:dyDescent="0.3">
      <c r="B1208" s="10" t="s">
        <v>2106</v>
      </c>
      <c r="C1208" s="10" t="s">
        <v>2107</v>
      </c>
    </row>
    <row r="1209" spans="2:3" x14ac:dyDescent="0.3">
      <c r="B1209" s="10" t="s">
        <v>2108</v>
      </c>
      <c r="C1209" s="10" t="s">
        <v>2109</v>
      </c>
    </row>
    <row r="1210" spans="2:3" x14ac:dyDescent="0.3">
      <c r="B1210" s="38" t="s">
        <v>2110</v>
      </c>
      <c r="C1210" s="3" t="s">
        <v>2111</v>
      </c>
    </row>
    <row r="1211" spans="2:3" x14ac:dyDescent="0.3">
      <c r="B1211" s="38" t="s">
        <v>2112</v>
      </c>
      <c r="C1211" s="3" t="s">
        <v>2113</v>
      </c>
    </row>
    <row r="1212" spans="2:3" x14ac:dyDescent="0.3">
      <c r="B1212" s="38" t="s">
        <v>2114</v>
      </c>
      <c r="C1212" s="3" t="s">
        <v>2115</v>
      </c>
    </row>
    <row r="1213" spans="2:3" x14ac:dyDescent="0.3">
      <c r="B1213" s="10" t="s">
        <v>2116</v>
      </c>
      <c r="C1213" s="10" t="s">
        <v>2117</v>
      </c>
    </row>
    <row r="1214" spans="2:3" x14ac:dyDescent="0.3">
      <c r="B1214" s="38" t="s">
        <v>2118</v>
      </c>
      <c r="C1214" s="3" t="s">
        <v>2119</v>
      </c>
    </row>
    <row r="1215" spans="2:3" x14ac:dyDescent="0.3">
      <c r="B1215" s="38" t="s">
        <v>2120</v>
      </c>
      <c r="C1215" s="3" t="s">
        <v>2121</v>
      </c>
    </row>
    <row r="1216" spans="2:3" x14ac:dyDescent="0.3">
      <c r="B1216" s="38" t="s">
        <v>2122</v>
      </c>
      <c r="C1216" s="3" t="s">
        <v>2123</v>
      </c>
    </row>
    <row r="1217" spans="2:3" x14ac:dyDescent="0.3">
      <c r="B1217" s="38" t="s">
        <v>2124</v>
      </c>
      <c r="C1217" s="3" t="s">
        <v>2125</v>
      </c>
    </row>
    <row r="1218" spans="2:3" x14ac:dyDescent="0.3">
      <c r="B1218" s="10" t="s">
        <v>2126</v>
      </c>
      <c r="C1218" s="10" t="s">
        <v>2127</v>
      </c>
    </row>
    <row r="1219" spans="2:3" x14ac:dyDescent="0.3">
      <c r="B1219" s="10" t="s">
        <v>2128</v>
      </c>
      <c r="C1219" s="10" t="s">
        <v>2129</v>
      </c>
    </row>
    <row r="1220" spans="2:3" x14ac:dyDescent="0.3">
      <c r="B1220" s="38" t="s">
        <v>2130</v>
      </c>
      <c r="C1220" s="3" t="s">
        <v>2131</v>
      </c>
    </row>
    <row r="1221" spans="2:3" x14ac:dyDescent="0.3">
      <c r="B1221" s="38" t="s">
        <v>2132</v>
      </c>
      <c r="C1221" s="39" t="s">
        <v>2133</v>
      </c>
    </row>
    <row r="1222" spans="2:3" x14ac:dyDescent="0.3">
      <c r="B1222" s="38" t="s">
        <v>2134</v>
      </c>
      <c r="C1222" s="3" t="s">
        <v>2135</v>
      </c>
    </row>
    <row r="1223" spans="2:3" x14ac:dyDescent="0.3">
      <c r="B1223" s="10" t="s">
        <v>2136</v>
      </c>
      <c r="C1223" s="10" t="s">
        <v>2137</v>
      </c>
    </row>
    <row r="1224" spans="2:3" x14ac:dyDescent="0.3">
      <c r="B1224" s="10" t="s">
        <v>2138</v>
      </c>
      <c r="C1224" s="10" t="s">
        <v>2139</v>
      </c>
    </row>
    <row r="1225" spans="2:3" x14ac:dyDescent="0.3">
      <c r="B1225" s="38" t="s">
        <v>2140</v>
      </c>
      <c r="C1225" s="39" t="s">
        <v>2141</v>
      </c>
    </row>
    <row r="1226" spans="2:3" x14ac:dyDescent="0.3">
      <c r="B1226" s="38" t="s">
        <v>2142</v>
      </c>
      <c r="C1226" s="39" t="s">
        <v>2143</v>
      </c>
    </row>
    <row r="1227" spans="2:3" x14ac:dyDescent="0.3">
      <c r="B1227" s="38" t="s">
        <v>2144</v>
      </c>
      <c r="C1227" s="39" t="s">
        <v>2145</v>
      </c>
    </row>
    <row r="1228" spans="2:3" x14ac:dyDescent="0.3">
      <c r="B1228" s="38" t="s">
        <v>2146</v>
      </c>
      <c r="C1228" s="3" t="s">
        <v>2147</v>
      </c>
    </row>
    <row r="1229" spans="2:3" x14ac:dyDescent="0.3">
      <c r="B1229" s="38" t="s">
        <v>2148</v>
      </c>
      <c r="C1229" s="39" t="s">
        <v>2149</v>
      </c>
    </row>
    <row r="1230" spans="2:3" x14ac:dyDescent="0.3">
      <c r="B1230" s="38" t="s">
        <v>2150</v>
      </c>
      <c r="C1230" s="3" t="s">
        <v>2151</v>
      </c>
    </row>
    <row r="1231" spans="2:3" x14ac:dyDescent="0.3">
      <c r="B1231" s="38" t="s">
        <v>2152</v>
      </c>
      <c r="C1231" s="39" t="s">
        <v>2153</v>
      </c>
    </row>
    <row r="1232" spans="2:3" x14ac:dyDescent="0.3">
      <c r="B1232" s="38" t="s">
        <v>2154</v>
      </c>
      <c r="C1232" s="3" t="s">
        <v>2155</v>
      </c>
    </row>
    <row r="1233" spans="2:3" x14ac:dyDescent="0.3">
      <c r="B1233" s="16" t="s">
        <v>2156</v>
      </c>
      <c r="C1233" s="22" t="s">
        <v>2157</v>
      </c>
    </row>
    <row r="1234" spans="2:3" x14ac:dyDescent="0.3">
      <c r="B1234" s="38" t="s">
        <v>2158</v>
      </c>
      <c r="C1234" s="3" t="s">
        <v>2159</v>
      </c>
    </row>
    <row r="1235" spans="2:3" x14ac:dyDescent="0.3">
      <c r="B1235" s="16" t="s">
        <v>2160</v>
      </c>
      <c r="C1235" s="22" t="s">
        <v>2161</v>
      </c>
    </row>
    <row r="1236" spans="2:3" x14ac:dyDescent="0.3">
      <c r="B1236" s="10" t="s">
        <v>2162</v>
      </c>
      <c r="C1236" s="10" t="s">
        <v>2163</v>
      </c>
    </row>
    <row r="1237" spans="2:3" x14ac:dyDescent="0.3">
      <c r="B1237" s="10" t="s">
        <v>2164</v>
      </c>
      <c r="C1237" s="10" t="s">
        <v>2165</v>
      </c>
    </row>
    <row r="1238" spans="2:3" x14ac:dyDescent="0.3">
      <c r="B1238" s="38" t="s">
        <v>2166</v>
      </c>
      <c r="C1238" s="3" t="s">
        <v>2167</v>
      </c>
    </row>
    <row r="1239" spans="2:3" x14ac:dyDescent="0.3">
      <c r="B1239" s="38" t="s">
        <v>2168</v>
      </c>
      <c r="C1239" s="3" t="s">
        <v>2169</v>
      </c>
    </row>
    <row r="1240" spans="2:3" x14ac:dyDescent="0.3">
      <c r="B1240" s="10" t="s">
        <v>2170</v>
      </c>
      <c r="C1240" s="10" t="s">
        <v>2171</v>
      </c>
    </row>
    <row r="1241" spans="2:3" x14ac:dyDescent="0.3">
      <c r="B1241" s="38" t="s">
        <v>2172</v>
      </c>
      <c r="C1241" s="3" t="s">
        <v>2173</v>
      </c>
    </row>
    <row r="1242" spans="2:3" x14ac:dyDescent="0.3">
      <c r="B1242" s="38" t="s">
        <v>2174</v>
      </c>
      <c r="C1242" s="3" t="s">
        <v>2175</v>
      </c>
    </row>
    <row r="1243" spans="2:3" x14ac:dyDescent="0.3">
      <c r="B1243" s="38" t="s">
        <v>2176</v>
      </c>
      <c r="C1243" s="3" t="s">
        <v>2177</v>
      </c>
    </row>
    <row r="1244" spans="2:3" x14ac:dyDescent="0.3">
      <c r="B1244" s="38" t="s">
        <v>2178</v>
      </c>
      <c r="C1244" s="39" t="s">
        <v>2179</v>
      </c>
    </row>
    <row r="1245" spans="2:3" x14ac:dyDescent="0.3">
      <c r="B1245" s="38" t="s">
        <v>2180</v>
      </c>
      <c r="C1245" s="39" t="s">
        <v>2181</v>
      </c>
    </row>
    <row r="1246" spans="2:3" x14ac:dyDescent="0.3">
      <c r="B1246" s="38" t="s">
        <v>2182</v>
      </c>
      <c r="C1246" s="39" t="s">
        <v>2183</v>
      </c>
    </row>
    <row r="1247" spans="2:3" x14ac:dyDescent="0.3">
      <c r="B1247" s="38" t="s">
        <v>2184</v>
      </c>
      <c r="C1247" s="3" t="s">
        <v>2185</v>
      </c>
    </row>
    <row r="1248" spans="2:3" x14ac:dyDescent="0.3">
      <c r="B1248" s="10" t="s">
        <v>2186</v>
      </c>
      <c r="C1248" s="10" t="s">
        <v>2187</v>
      </c>
    </row>
    <row r="1249" spans="2:3" x14ac:dyDescent="0.3">
      <c r="B1249" s="10" t="s">
        <v>2188</v>
      </c>
      <c r="C1249" s="11" t="s">
        <v>2189</v>
      </c>
    </row>
    <row r="1250" spans="2:3" x14ac:dyDescent="0.3">
      <c r="B1250" s="10" t="s">
        <v>2190</v>
      </c>
      <c r="C1250" s="11" t="s">
        <v>2191</v>
      </c>
    </row>
    <row r="1251" spans="2:3" x14ac:dyDescent="0.3">
      <c r="B1251" s="38" t="s">
        <v>2192</v>
      </c>
      <c r="C1251" s="3" t="s">
        <v>2193</v>
      </c>
    </row>
    <row r="1252" spans="2:3" x14ac:dyDescent="0.3">
      <c r="B1252" s="38" t="s">
        <v>2194</v>
      </c>
      <c r="C1252" s="3" t="s">
        <v>2195</v>
      </c>
    </row>
    <row r="1253" spans="2:3" x14ac:dyDescent="0.3">
      <c r="B1253" s="38" t="s">
        <v>2196</v>
      </c>
      <c r="C1253" s="3" t="s">
        <v>2197</v>
      </c>
    </row>
    <row r="1254" spans="2:3" x14ac:dyDescent="0.3">
      <c r="B1254" s="38" t="s">
        <v>2198</v>
      </c>
      <c r="C1254" s="3" t="s">
        <v>2199</v>
      </c>
    </row>
    <row r="1255" spans="2:3" x14ac:dyDescent="0.3">
      <c r="B1255" s="38" t="s">
        <v>2200</v>
      </c>
      <c r="C1255" s="3" t="s">
        <v>2201</v>
      </c>
    </row>
    <row r="1256" spans="2:3" x14ac:dyDescent="0.3">
      <c r="B1256" s="38" t="s">
        <v>2202</v>
      </c>
      <c r="C1256" s="3" t="s">
        <v>2203</v>
      </c>
    </row>
    <row r="1257" spans="2:3" x14ac:dyDescent="0.3">
      <c r="B1257" s="3" t="s">
        <v>3811</v>
      </c>
      <c r="C1257" s="14" t="s">
        <v>3812</v>
      </c>
    </row>
    <row r="1258" spans="2:3" x14ac:dyDescent="0.3">
      <c r="B1258" s="38" t="s">
        <v>2204</v>
      </c>
      <c r="C1258" s="3" t="s">
        <v>2205</v>
      </c>
    </row>
    <row r="1259" spans="2:3" x14ac:dyDescent="0.3">
      <c r="B1259" s="38" t="s">
        <v>2206</v>
      </c>
      <c r="C1259" s="39" t="s">
        <v>2207</v>
      </c>
    </row>
    <row r="1260" spans="2:3" x14ac:dyDescent="0.3">
      <c r="B1260" s="10" t="s">
        <v>2208</v>
      </c>
      <c r="C1260" s="10" t="s">
        <v>2209</v>
      </c>
    </row>
    <row r="1261" spans="2:3" x14ac:dyDescent="0.3">
      <c r="B1261" s="10" t="s">
        <v>2210</v>
      </c>
      <c r="C1261" s="10" t="s">
        <v>2211</v>
      </c>
    </row>
    <row r="1262" spans="2:3" x14ac:dyDescent="0.3">
      <c r="B1262" s="10" t="s">
        <v>2212</v>
      </c>
      <c r="C1262" s="10" t="s">
        <v>2213</v>
      </c>
    </row>
    <row r="1263" spans="2:3" x14ac:dyDescent="0.3">
      <c r="B1263" s="38" t="s">
        <v>2214</v>
      </c>
      <c r="C1263" s="3" t="s">
        <v>2215</v>
      </c>
    </row>
    <row r="1264" spans="2:3" x14ac:dyDescent="0.3">
      <c r="B1264" s="10" t="s">
        <v>2216</v>
      </c>
      <c r="C1264" s="10" t="s">
        <v>2217</v>
      </c>
    </row>
    <row r="1265" spans="2:3" x14ac:dyDescent="0.3">
      <c r="B1265" s="10" t="s">
        <v>2218</v>
      </c>
      <c r="C1265" s="10" t="s">
        <v>2219</v>
      </c>
    </row>
    <row r="1266" spans="2:3" x14ac:dyDescent="0.3">
      <c r="B1266" s="10" t="s">
        <v>2220</v>
      </c>
      <c r="C1266" s="10" t="s">
        <v>2221</v>
      </c>
    </row>
    <row r="1267" spans="2:3" x14ac:dyDescent="0.3">
      <c r="B1267" s="10" t="s">
        <v>2222</v>
      </c>
      <c r="C1267" s="10" t="s">
        <v>2223</v>
      </c>
    </row>
    <row r="1268" spans="2:3" x14ac:dyDescent="0.3">
      <c r="B1268" s="10" t="s">
        <v>2224</v>
      </c>
      <c r="C1268" s="10" t="s">
        <v>2225</v>
      </c>
    </row>
    <row r="1269" spans="2:3" x14ac:dyDescent="0.3">
      <c r="B1269" s="10" t="s">
        <v>2226</v>
      </c>
      <c r="C1269" s="10" t="s">
        <v>2227</v>
      </c>
    </row>
    <row r="1270" spans="2:3" x14ac:dyDescent="0.3">
      <c r="B1270" s="10" t="s">
        <v>2228</v>
      </c>
      <c r="C1270" s="10" t="s">
        <v>2229</v>
      </c>
    </row>
    <row r="1271" spans="2:3" x14ac:dyDescent="0.3">
      <c r="B1271" s="10" t="s">
        <v>2230</v>
      </c>
      <c r="C1271" s="10" t="s">
        <v>2231</v>
      </c>
    </row>
    <row r="1272" spans="2:3" x14ac:dyDescent="0.3">
      <c r="B1272" s="16" t="s">
        <v>2232</v>
      </c>
      <c r="C1272" s="22" t="s">
        <v>2233</v>
      </c>
    </row>
    <row r="1273" spans="2:3" x14ac:dyDescent="0.3">
      <c r="B1273" s="10" t="s">
        <v>2234</v>
      </c>
      <c r="C1273" s="10" t="s">
        <v>2235</v>
      </c>
    </row>
    <row r="1274" spans="2:3" x14ac:dyDescent="0.3">
      <c r="B1274" s="10" t="s">
        <v>2236</v>
      </c>
      <c r="C1274" s="10" t="s">
        <v>2237</v>
      </c>
    </row>
    <row r="1275" spans="2:3" x14ac:dyDescent="0.3">
      <c r="B1275" s="10" t="s">
        <v>2238</v>
      </c>
      <c r="C1275" s="10" t="s">
        <v>2239</v>
      </c>
    </row>
    <row r="1276" spans="2:3" x14ac:dyDescent="0.3">
      <c r="B1276" s="16" t="s">
        <v>2240</v>
      </c>
      <c r="C1276" s="22" t="s">
        <v>2241</v>
      </c>
    </row>
    <row r="1277" spans="2:3" x14ac:dyDescent="0.3">
      <c r="B1277" s="38" t="s">
        <v>2242</v>
      </c>
      <c r="C1277" s="3" t="s">
        <v>2243</v>
      </c>
    </row>
    <row r="1278" spans="2:3" x14ac:dyDescent="0.3">
      <c r="B1278" s="10" t="s">
        <v>2244</v>
      </c>
      <c r="C1278" s="10" t="s">
        <v>2245</v>
      </c>
    </row>
    <row r="1279" spans="2:3" x14ac:dyDescent="0.3">
      <c r="B1279" s="38" t="s">
        <v>2246</v>
      </c>
      <c r="C1279" s="3" t="s">
        <v>2247</v>
      </c>
    </row>
    <row r="1280" spans="2:3" x14ac:dyDescent="0.3">
      <c r="B1280" s="38" t="s">
        <v>2248</v>
      </c>
      <c r="C1280" s="3" t="s">
        <v>2249</v>
      </c>
    </row>
    <row r="1281" spans="2:3" x14ac:dyDescent="0.3">
      <c r="B1281" s="38" t="s">
        <v>2250</v>
      </c>
      <c r="C1281" s="3" t="s">
        <v>2251</v>
      </c>
    </row>
    <row r="1282" spans="2:3" x14ac:dyDescent="0.3">
      <c r="B1282" s="10" t="s">
        <v>2252</v>
      </c>
      <c r="C1282" s="10" t="s">
        <v>2253</v>
      </c>
    </row>
    <row r="1283" spans="2:3" x14ac:dyDescent="0.3">
      <c r="B1283" s="38" t="s">
        <v>2254</v>
      </c>
      <c r="C1283" s="3" t="s">
        <v>2255</v>
      </c>
    </row>
    <row r="1284" spans="2:3" x14ac:dyDescent="0.3">
      <c r="B1284" s="38" t="s">
        <v>2256</v>
      </c>
      <c r="C1284" s="39" t="s">
        <v>2257</v>
      </c>
    </row>
    <row r="1285" spans="2:3" x14ac:dyDescent="0.3">
      <c r="B1285" s="38" t="s">
        <v>2258</v>
      </c>
      <c r="C1285" s="39" t="s">
        <v>2259</v>
      </c>
    </row>
    <row r="1286" spans="2:3" x14ac:dyDescent="0.3">
      <c r="B1286" s="3" t="str">
        <f>"020000104539"</f>
        <v>020000104539</v>
      </c>
      <c r="C1286" s="16" t="s">
        <v>2260</v>
      </c>
    </row>
    <row r="1287" spans="2:3" x14ac:dyDescent="0.3">
      <c r="B1287" s="3" t="str">
        <f>"020000103266"</f>
        <v>020000103266</v>
      </c>
      <c r="C1287" s="16" t="s">
        <v>2261</v>
      </c>
    </row>
    <row r="1288" spans="2:3" x14ac:dyDescent="0.3">
      <c r="B1288" s="3" t="str">
        <f>"020000100098"</f>
        <v>020000100098</v>
      </c>
      <c r="C1288" s="16" t="s">
        <v>2262</v>
      </c>
    </row>
    <row r="1289" spans="2:3" x14ac:dyDescent="0.3">
      <c r="B1289" s="3" t="str">
        <f>"020000104348"</f>
        <v>020000104348</v>
      </c>
      <c r="C1289" s="16" t="s">
        <v>2263</v>
      </c>
    </row>
    <row r="1290" spans="2:3" x14ac:dyDescent="0.3">
      <c r="B1290" s="3" t="str">
        <f>"020000111971"</f>
        <v>020000111971</v>
      </c>
      <c r="C1290" s="16" t="s">
        <v>2264</v>
      </c>
    </row>
    <row r="1291" spans="2:3" x14ac:dyDescent="0.3">
      <c r="B1291" s="3" t="s">
        <v>2265</v>
      </c>
      <c r="C1291" s="16" t="s">
        <v>2266</v>
      </c>
    </row>
    <row r="1292" spans="2:3" x14ac:dyDescent="0.3">
      <c r="B1292" s="40">
        <v>20000104089</v>
      </c>
      <c r="C1292" s="41" t="s">
        <v>2267</v>
      </c>
    </row>
    <row r="1293" spans="2:3" x14ac:dyDescent="0.3">
      <c r="B1293" s="3" t="str">
        <f>"020000111964"</f>
        <v>020000111964</v>
      </c>
      <c r="C1293" s="16" t="s">
        <v>2268</v>
      </c>
    </row>
    <row r="1294" spans="2:3" x14ac:dyDescent="0.3">
      <c r="B1294" s="3" t="str">
        <f>"020000111674"</f>
        <v>020000111674</v>
      </c>
      <c r="C1294" s="16" t="s">
        <v>2269</v>
      </c>
    </row>
    <row r="1295" spans="2:3" x14ac:dyDescent="0.3">
      <c r="B1295" s="3" t="str">
        <f>"020000443034"</f>
        <v>020000443034</v>
      </c>
      <c r="C1295" s="16" t="s">
        <v>2270</v>
      </c>
    </row>
    <row r="1296" spans="2:3" x14ac:dyDescent="0.3">
      <c r="B1296" s="3" t="str">
        <f>"020000103969"</f>
        <v>020000103969</v>
      </c>
      <c r="C1296" s="16" t="s">
        <v>2271</v>
      </c>
    </row>
    <row r="1297" spans="2:3" x14ac:dyDescent="0.3">
      <c r="B1297" s="3" t="str">
        <f>"020000105154"</f>
        <v>020000105154</v>
      </c>
      <c r="C1297" s="16" t="s">
        <v>2272</v>
      </c>
    </row>
    <row r="1298" spans="2:3" x14ac:dyDescent="0.3">
      <c r="B1298" s="3" t="str">
        <f>"020000107455"</f>
        <v>020000107455</v>
      </c>
      <c r="C1298" s="16" t="s">
        <v>2273</v>
      </c>
    </row>
    <row r="1299" spans="2:3" x14ac:dyDescent="0.3">
      <c r="B1299" s="40" t="s">
        <v>2274</v>
      </c>
      <c r="C1299" s="41" t="s">
        <v>2275</v>
      </c>
    </row>
    <row r="1300" spans="2:3" x14ac:dyDescent="0.3">
      <c r="B1300" s="3" t="str">
        <f>"020000107417"</f>
        <v>020000107417</v>
      </c>
      <c r="C1300" s="16" t="s">
        <v>2276</v>
      </c>
    </row>
    <row r="1301" spans="2:3" x14ac:dyDescent="0.3">
      <c r="B1301" s="3" t="str">
        <f>"020000163260"</f>
        <v>020000163260</v>
      </c>
      <c r="C1301" s="16" t="s">
        <v>2277</v>
      </c>
    </row>
    <row r="1302" spans="2:3" x14ac:dyDescent="0.3">
      <c r="B1302" s="16" t="s">
        <v>2278</v>
      </c>
      <c r="C1302" s="22" t="s">
        <v>2279</v>
      </c>
    </row>
    <row r="1303" spans="2:3" x14ac:dyDescent="0.3">
      <c r="B1303" s="3" t="str">
        <f>"020000261614"</f>
        <v>020000261614</v>
      </c>
      <c r="C1303" s="16" t="s">
        <v>2280</v>
      </c>
    </row>
    <row r="1304" spans="2:3" x14ac:dyDescent="0.3">
      <c r="B1304" s="3" t="str">
        <f>"020000108216"</f>
        <v>020000108216</v>
      </c>
      <c r="C1304" s="16" t="s">
        <v>2281</v>
      </c>
    </row>
    <row r="1305" spans="2:3" x14ac:dyDescent="0.3">
      <c r="B1305" s="3" t="str">
        <f>"020000457451"</f>
        <v>020000457451</v>
      </c>
      <c r="C1305" s="16" t="s">
        <v>2282</v>
      </c>
    </row>
    <row r="1306" spans="2:3" x14ac:dyDescent="0.3">
      <c r="B1306" s="3" t="str">
        <f>"020000103907"</f>
        <v>020000103907</v>
      </c>
      <c r="C1306" s="16" t="s">
        <v>2283</v>
      </c>
    </row>
    <row r="1307" spans="2:3" x14ac:dyDescent="0.3">
      <c r="B1307" s="3" t="str">
        <f>"020000110271"</f>
        <v>020000110271</v>
      </c>
      <c r="C1307" s="16" t="s">
        <v>2284</v>
      </c>
    </row>
    <row r="1308" spans="2:3" x14ac:dyDescent="0.3">
      <c r="B1308" s="3" t="str">
        <f>"020000103976"</f>
        <v>020000103976</v>
      </c>
      <c r="C1308" s="16" t="s">
        <v>2285</v>
      </c>
    </row>
    <row r="1309" spans="2:3" x14ac:dyDescent="0.3">
      <c r="B1309" s="3" t="str">
        <f>"020000112749"</f>
        <v>020000112749</v>
      </c>
      <c r="C1309" s="16" t="s">
        <v>2286</v>
      </c>
    </row>
    <row r="1310" spans="2:3" x14ac:dyDescent="0.3">
      <c r="B1310" s="3" t="str">
        <f>"020000105079"</f>
        <v>020000105079</v>
      </c>
      <c r="C1310" s="16" t="s">
        <v>2287</v>
      </c>
    </row>
    <row r="1311" spans="2:3" x14ac:dyDescent="0.3">
      <c r="B1311" s="3" t="str">
        <f>"020000104195"</f>
        <v>020000104195</v>
      </c>
      <c r="C1311" s="16" t="s">
        <v>2288</v>
      </c>
    </row>
    <row r="1312" spans="2:3" x14ac:dyDescent="0.3">
      <c r="B1312" s="3" t="str">
        <f>"020000105468"</f>
        <v>020000105468</v>
      </c>
      <c r="C1312" s="16" t="s">
        <v>2289</v>
      </c>
    </row>
    <row r="1313" spans="2:3" x14ac:dyDescent="0.3">
      <c r="B1313" s="3" t="str">
        <f>"020000113821"</f>
        <v>020000113821</v>
      </c>
      <c r="C1313" s="16" t="s">
        <v>2290</v>
      </c>
    </row>
    <row r="1314" spans="2:3" x14ac:dyDescent="0.3">
      <c r="B1314" s="3" t="str">
        <f>"020000110189"</f>
        <v>020000110189</v>
      </c>
      <c r="C1314" s="16" t="s">
        <v>2291</v>
      </c>
    </row>
    <row r="1315" spans="2:3" x14ac:dyDescent="0.3">
      <c r="B1315" s="3" t="str">
        <f>"020000104737"</f>
        <v>020000104737</v>
      </c>
      <c r="C1315" s="16" t="s">
        <v>2292</v>
      </c>
    </row>
    <row r="1316" spans="2:3" x14ac:dyDescent="0.3">
      <c r="B1316" s="3" t="str">
        <f>"020000107288"</f>
        <v>020000107288</v>
      </c>
      <c r="C1316" s="16" t="s">
        <v>2293</v>
      </c>
    </row>
    <row r="1317" spans="2:3" x14ac:dyDescent="0.3">
      <c r="B1317" s="3" t="str">
        <f>"020000163277"</f>
        <v>020000163277</v>
      </c>
      <c r="C1317" s="16" t="s">
        <v>2294</v>
      </c>
    </row>
    <row r="1318" spans="2:3" x14ac:dyDescent="0.3">
      <c r="B1318" s="3" t="str">
        <f>"020000100395"</f>
        <v>020000100395</v>
      </c>
      <c r="C1318" s="16" t="s">
        <v>2295</v>
      </c>
    </row>
    <row r="1319" spans="2:3" x14ac:dyDescent="0.3">
      <c r="B1319" s="3" t="str">
        <f>"020000103815"</f>
        <v>020000103815</v>
      </c>
      <c r="C1319" s="16" t="s">
        <v>2296</v>
      </c>
    </row>
    <row r="1320" spans="2:3" x14ac:dyDescent="0.3">
      <c r="B1320" s="42" t="s">
        <v>2297</v>
      </c>
      <c r="C1320" s="43" t="s">
        <v>2298</v>
      </c>
    </row>
    <row r="1321" spans="2:3" x14ac:dyDescent="0.3">
      <c r="B1321" s="42" t="s">
        <v>2299</v>
      </c>
      <c r="C1321" s="43" t="s">
        <v>2300</v>
      </c>
    </row>
    <row r="1322" spans="2:3" x14ac:dyDescent="0.3">
      <c r="B1322" s="42" t="s">
        <v>2301</v>
      </c>
      <c r="C1322" s="43" t="s">
        <v>2302</v>
      </c>
    </row>
    <row r="1323" spans="2:3" x14ac:dyDescent="0.3">
      <c r="B1323" s="43" t="s">
        <v>2303</v>
      </c>
      <c r="C1323" s="43" t="s">
        <v>2304</v>
      </c>
    </row>
    <row r="1324" spans="2:3" x14ac:dyDescent="0.3">
      <c r="B1324" s="42" t="s">
        <v>2305</v>
      </c>
      <c r="C1324" s="43" t="s">
        <v>2306</v>
      </c>
    </row>
    <row r="1325" spans="2:3" x14ac:dyDescent="0.3">
      <c r="B1325" s="44" t="s">
        <v>2307</v>
      </c>
      <c r="C1325" s="43" t="s">
        <v>2308</v>
      </c>
    </row>
    <row r="1326" spans="2:3" x14ac:dyDescent="0.3">
      <c r="B1326" s="43" t="s">
        <v>2309</v>
      </c>
      <c r="C1326" s="43" t="s">
        <v>2310</v>
      </c>
    </row>
    <row r="1327" spans="2:3" x14ac:dyDescent="0.3">
      <c r="B1327" s="3" t="s">
        <v>2311</v>
      </c>
      <c r="C1327" s="3" t="s">
        <v>2312</v>
      </c>
    </row>
    <row r="1328" spans="2:3" x14ac:dyDescent="0.3">
      <c r="B1328" s="3" t="s">
        <v>2313</v>
      </c>
      <c r="C1328" s="3" t="s">
        <v>2314</v>
      </c>
    </row>
    <row r="1329" spans="2:3" x14ac:dyDescent="0.3">
      <c r="B1329" s="3" t="s">
        <v>2315</v>
      </c>
      <c r="C1329" s="3" t="s">
        <v>2316</v>
      </c>
    </row>
    <row r="1330" spans="2:3" x14ac:dyDescent="0.3">
      <c r="B1330" s="3" t="s">
        <v>4025</v>
      </c>
      <c r="C1330" s="14" t="s">
        <v>4026</v>
      </c>
    </row>
    <row r="1331" spans="2:3" x14ac:dyDescent="0.3">
      <c r="B1331" s="3" t="s">
        <v>3945</v>
      </c>
      <c r="C1331" s="2" t="s">
        <v>3946</v>
      </c>
    </row>
    <row r="1332" spans="2:3" x14ac:dyDescent="0.3">
      <c r="B1332" s="3" t="s">
        <v>3947</v>
      </c>
      <c r="C1332" s="2" t="s">
        <v>3948</v>
      </c>
    </row>
    <row r="1333" spans="2:3" x14ac:dyDescent="0.3">
      <c r="B1333" s="3" t="s">
        <v>3953</v>
      </c>
      <c r="C1333" s="2" t="s">
        <v>3954</v>
      </c>
    </row>
    <row r="1334" spans="2:3" x14ac:dyDescent="0.3">
      <c r="B1334" s="3" t="s">
        <v>3949</v>
      </c>
      <c r="C1334" s="2" t="s">
        <v>3950</v>
      </c>
    </row>
    <row r="1335" spans="2:3" x14ac:dyDescent="0.3">
      <c r="B1335" s="3" t="s">
        <v>3955</v>
      </c>
      <c r="C1335" s="2" t="s">
        <v>3956</v>
      </c>
    </row>
    <row r="1336" spans="2:3" x14ac:dyDescent="0.3">
      <c r="B1336" s="3" t="s">
        <v>3957</v>
      </c>
      <c r="C1336" s="2" t="s">
        <v>3958</v>
      </c>
    </row>
    <row r="1337" spans="2:3" x14ac:dyDescent="0.3">
      <c r="B1337" s="3" t="s">
        <v>3943</v>
      </c>
      <c r="C1337" s="2" t="s">
        <v>3944</v>
      </c>
    </row>
    <row r="1338" spans="2:3" x14ac:dyDescent="0.3">
      <c r="B1338" s="3" t="s">
        <v>3951</v>
      </c>
      <c r="C1338" s="2" t="s">
        <v>3952</v>
      </c>
    </row>
    <row r="1339" spans="2:3" x14ac:dyDescent="0.3">
      <c r="B1339" s="3" t="s">
        <v>2317</v>
      </c>
      <c r="C1339" s="14" t="s">
        <v>2318</v>
      </c>
    </row>
    <row r="1340" spans="2:3" x14ac:dyDescent="0.3">
      <c r="B1340" s="3" t="s">
        <v>2319</v>
      </c>
      <c r="C1340" s="14" t="s">
        <v>2320</v>
      </c>
    </row>
    <row r="1341" spans="2:3" x14ac:dyDescent="0.3">
      <c r="B1341" s="3" t="s">
        <v>2321</v>
      </c>
      <c r="C1341" s="14" t="s">
        <v>2322</v>
      </c>
    </row>
    <row r="1342" spans="2:3" x14ac:dyDescent="0.3">
      <c r="B1342" s="13" t="s">
        <v>2323</v>
      </c>
      <c r="C1342" s="13" t="s">
        <v>2324</v>
      </c>
    </row>
    <row r="1343" spans="2:3" x14ac:dyDescent="0.3">
      <c r="B1343" s="33" t="s">
        <v>4027</v>
      </c>
      <c r="C1343" s="34" t="s">
        <v>4028</v>
      </c>
    </row>
    <row r="1344" spans="2:3" x14ac:dyDescent="0.3">
      <c r="B1344" s="10" t="s">
        <v>2325</v>
      </c>
      <c r="C1344" s="11" t="s">
        <v>2326</v>
      </c>
    </row>
    <row r="1345" spans="2:3" x14ac:dyDescent="0.3">
      <c r="B1345" s="10" t="s">
        <v>2327</v>
      </c>
      <c r="C1345" s="11" t="s">
        <v>2328</v>
      </c>
    </row>
    <row r="1346" spans="2:3" x14ac:dyDescent="0.3">
      <c r="B1346" s="10" t="s">
        <v>2329</v>
      </c>
      <c r="C1346" s="11" t="s">
        <v>2330</v>
      </c>
    </row>
    <row r="1347" spans="2:3" x14ac:dyDescent="0.3">
      <c r="B1347" s="10" t="s">
        <v>2331</v>
      </c>
      <c r="C1347" s="11" t="s">
        <v>2332</v>
      </c>
    </row>
    <row r="1348" spans="2:3" x14ac:dyDescent="0.3">
      <c r="B1348" s="10" t="s">
        <v>2333</v>
      </c>
      <c r="C1348" s="11" t="s">
        <v>2334</v>
      </c>
    </row>
    <row r="1349" spans="2:3" x14ac:dyDescent="0.3">
      <c r="B1349" s="10" t="s">
        <v>2335</v>
      </c>
      <c r="C1349" s="11" t="s">
        <v>2336</v>
      </c>
    </row>
    <row r="1350" spans="2:3" x14ac:dyDescent="0.3">
      <c r="B1350" s="10" t="s">
        <v>2337</v>
      </c>
      <c r="C1350" s="11" t="s">
        <v>2338</v>
      </c>
    </row>
    <row r="1351" spans="2:3" x14ac:dyDescent="0.3">
      <c r="B1351" s="10" t="s">
        <v>2339</v>
      </c>
      <c r="C1351" s="11" t="s">
        <v>2340</v>
      </c>
    </row>
    <row r="1352" spans="2:3" x14ac:dyDescent="0.3">
      <c r="B1352" s="10" t="s">
        <v>2341</v>
      </c>
      <c r="C1352" s="11" t="s">
        <v>2342</v>
      </c>
    </row>
    <row r="1353" spans="2:3" x14ac:dyDescent="0.3">
      <c r="B1353" s="10" t="s">
        <v>2343</v>
      </c>
      <c r="C1353" s="11" t="s">
        <v>2344</v>
      </c>
    </row>
    <row r="1354" spans="2:3" x14ac:dyDescent="0.3">
      <c r="B1354" s="10" t="s">
        <v>2345</v>
      </c>
      <c r="C1354" s="11" t="s">
        <v>2346</v>
      </c>
    </row>
    <row r="1355" spans="2:3" x14ac:dyDescent="0.3">
      <c r="B1355" s="10" t="s">
        <v>2347</v>
      </c>
      <c r="C1355" s="11" t="s">
        <v>2348</v>
      </c>
    </row>
    <row r="1356" spans="2:3" x14ac:dyDescent="0.3">
      <c r="B1356" s="10" t="s">
        <v>2349</v>
      </c>
      <c r="C1356" s="11" t="s">
        <v>2350</v>
      </c>
    </row>
    <row r="1357" spans="2:3" x14ac:dyDescent="0.3">
      <c r="B1357" s="10" t="s">
        <v>2351</v>
      </c>
      <c r="C1357" s="11" t="s">
        <v>2350</v>
      </c>
    </row>
    <row r="1358" spans="2:3" x14ac:dyDescent="0.3">
      <c r="B1358" s="10" t="s">
        <v>2352</v>
      </c>
      <c r="C1358" s="11" t="s">
        <v>2353</v>
      </c>
    </row>
    <row r="1359" spans="2:3" x14ac:dyDescent="0.3">
      <c r="B1359" s="10" t="s">
        <v>2354</v>
      </c>
      <c r="C1359" s="11" t="s">
        <v>2355</v>
      </c>
    </row>
    <row r="1360" spans="2:3" x14ac:dyDescent="0.3">
      <c r="B1360" s="10" t="s">
        <v>2356</v>
      </c>
      <c r="C1360" s="11" t="s">
        <v>2357</v>
      </c>
    </row>
    <row r="1361" spans="2:3" x14ac:dyDescent="0.3">
      <c r="B1361" s="3" t="s">
        <v>3815</v>
      </c>
      <c r="C1361" s="14" t="s">
        <v>3816</v>
      </c>
    </row>
    <row r="1362" spans="2:3" x14ac:dyDescent="0.3">
      <c r="B1362" s="10" t="s">
        <v>2358</v>
      </c>
      <c r="C1362" s="11" t="s">
        <v>2359</v>
      </c>
    </row>
    <row r="1363" spans="2:3" x14ac:dyDescent="0.3">
      <c r="B1363" s="10" t="s">
        <v>2360</v>
      </c>
      <c r="C1363" s="11" t="s">
        <v>2361</v>
      </c>
    </row>
    <row r="1364" spans="2:3" x14ac:dyDescent="0.3">
      <c r="B1364" s="10" t="s">
        <v>2362</v>
      </c>
      <c r="C1364" s="11" t="s">
        <v>2363</v>
      </c>
    </row>
    <row r="1365" spans="2:3" x14ac:dyDescent="0.3">
      <c r="B1365" s="10" t="s">
        <v>2364</v>
      </c>
      <c r="C1365" s="11" t="s">
        <v>2365</v>
      </c>
    </row>
    <row r="1366" spans="2:3" x14ac:dyDescent="0.3">
      <c r="B1366" s="10" t="s">
        <v>2366</v>
      </c>
      <c r="C1366" s="11" t="s">
        <v>2367</v>
      </c>
    </row>
    <row r="1367" spans="2:3" x14ac:dyDescent="0.3">
      <c r="B1367" s="10" t="s">
        <v>2368</v>
      </c>
      <c r="C1367" s="11" t="s">
        <v>2369</v>
      </c>
    </row>
    <row r="1368" spans="2:3" x14ac:dyDescent="0.3">
      <c r="B1368" s="10" t="s">
        <v>2370</v>
      </c>
      <c r="C1368" s="11" t="s">
        <v>2371</v>
      </c>
    </row>
    <row r="1369" spans="2:3" x14ac:dyDescent="0.3">
      <c r="B1369" s="10" t="s">
        <v>2372</v>
      </c>
      <c r="C1369" s="11" t="s">
        <v>2373</v>
      </c>
    </row>
    <row r="1370" spans="2:3" x14ac:dyDescent="0.3">
      <c r="B1370" s="10" t="s">
        <v>2374</v>
      </c>
      <c r="C1370" s="11" t="s">
        <v>2375</v>
      </c>
    </row>
    <row r="1371" spans="2:3" x14ac:dyDescent="0.3">
      <c r="B1371" s="10" t="s">
        <v>2376</v>
      </c>
      <c r="C1371" s="11" t="s">
        <v>2377</v>
      </c>
    </row>
    <row r="1372" spans="2:3" x14ac:dyDescent="0.3">
      <c r="B1372" s="10" t="s">
        <v>2378</v>
      </c>
      <c r="C1372" s="11" t="s">
        <v>2379</v>
      </c>
    </row>
    <row r="1373" spans="2:3" x14ac:dyDescent="0.3">
      <c r="B1373" s="10" t="s">
        <v>2380</v>
      </c>
      <c r="C1373" s="11" t="s">
        <v>2381</v>
      </c>
    </row>
    <row r="1374" spans="2:3" x14ac:dyDescent="0.3">
      <c r="B1374" s="10" t="s">
        <v>2382</v>
      </c>
      <c r="C1374" s="11" t="s">
        <v>2383</v>
      </c>
    </row>
    <row r="1375" spans="2:3" x14ac:dyDescent="0.3">
      <c r="B1375" s="10" t="s">
        <v>2384</v>
      </c>
      <c r="C1375" s="11" t="s">
        <v>2385</v>
      </c>
    </row>
    <row r="1376" spans="2:3" x14ac:dyDescent="0.3">
      <c r="B1376" s="10" t="s">
        <v>2386</v>
      </c>
      <c r="C1376" s="11" t="s">
        <v>2387</v>
      </c>
    </row>
    <row r="1377" spans="2:3" x14ac:dyDescent="0.3">
      <c r="B1377" s="10" t="s">
        <v>2388</v>
      </c>
      <c r="C1377" s="11" t="s">
        <v>2389</v>
      </c>
    </row>
    <row r="1378" spans="2:3" x14ac:dyDescent="0.3">
      <c r="B1378" s="10" t="s">
        <v>2390</v>
      </c>
      <c r="C1378" s="11" t="s">
        <v>2391</v>
      </c>
    </row>
    <row r="1379" spans="2:3" x14ac:dyDescent="0.3">
      <c r="B1379" s="10" t="s">
        <v>2392</v>
      </c>
      <c r="C1379" s="11" t="s">
        <v>2393</v>
      </c>
    </row>
    <row r="1380" spans="2:3" x14ac:dyDescent="0.3">
      <c r="B1380" s="3" t="s">
        <v>3817</v>
      </c>
      <c r="C1380" s="14" t="s">
        <v>3818</v>
      </c>
    </row>
    <row r="1381" spans="2:3" x14ac:dyDescent="0.3">
      <c r="B1381" s="10" t="s">
        <v>2394</v>
      </c>
      <c r="C1381" s="11" t="s">
        <v>2395</v>
      </c>
    </row>
    <row r="1382" spans="2:3" x14ac:dyDescent="0.3">
      <c r="B1382" s="10" t="s">
        <v>2396</v>
      </c>
      <c r="C1382" s="11" t="s">
        <v>2397</v>
      </c>
    </row>
    <row r="1383" spans="2:3" x14ac:dyDescent="0.3">
      <c r="B1383" s="10" t="s">
        <v>2398</v>
      </c>
      <c r="C1383" s="11" t="s">
        <v>2399</v>
      </c>
    </row>
    <row r="1384" spans="2:3" x14ac:dyDescent="0.3">
      <c r="B1384" s="10" t="s">
        <v>2400</v>
      </c>
      <c r="C1384" s="11" t="s">
        <v>2401</v>
      </c>
    </row>
    <row r="1385" spans="2:3" x14ac:dyDescent="0.3">
      <c r="B1385" s="10" t="s">
        <v>2402</v>
      </c>
      <c r="C1385" s="11" t="s">
        <v>2403</v>
      </c>
    </row>
    <row r="1386" spans="2:3" x14ac:dyDescent="0.3">
      <c r="B1386" s="10" t="s">
        <v>2404</v>
      </c>
      <c r="C1386" s="11" t="s">
        <v>2405</v>
      </c>
    </row>
    <row r="1387" spans="2:3" x14ac:dyDescent="0.3">
      <c r="B1387" s="10" t="s">
        <v>2406</v>
      </c>
      <c r="C1387" s="11" t="s">
        <v>2407</v>
      </c>
    </row>
    <row r="1388" spans="2:3" x14ac:dyDescent="0.3">
      <c r="B1388" s="10" t="s">
        <v>2408</v>
      </c>
      <c r="C1388" s="11" t="s">
        <v>2409</v>
      </c>
    </row>
    <row r="1389" spans="2:3" x14ac:dyDescent="0.3">
      <c r="B1389" s="10" t="s">
        <v>2410</v>
      </c>
      <c r="C1389" s="11" t="s">
        <v>2411</v>
      </c>
    </row>
    <row r="1390" spans="2:3" x14ac:dyDescent="0.3">
      <c r="B1390" s="10" t="s">
        <v>2412</v>
      </c>
      <c r="C1390" s="11" t="s">
        <v>2413</v>
      </c>
    </row>
    <row r="1391" spans="2:3" x14ac:dyDescent="0.3">
      <c r="B1391" s="10" t="s">
        <v>2414</v>
      </c>
      <c r="C1391" s="11" t="s">
        <v>2415</v>
      </c>
    </row>
    <row r="1392" spans="2:3" x14ac:dyDescent="0.3">
      <c r="B1392" s="10" t="s">
        <v>2416</v>
      </c>
      <c r="C1392" s="11" t="s">
        <v>2417</v>
      </c>
    </row>
    <row r="1393" spans="2:3" x14ac:dyDescent="0.3">
      <c r="B1393" s="10" t="s">
        <v>2418</v>
      </c>
      <c r="C1393" s="11" t="s">
        <v>2419</v>
      </c>
    </row>
    <row r="1394" spans="2:3" x14ac:dyDescent="0.3">
      <c r="B1394" s="10" t="s">
        <v>2420</v>
      </c>
      <c r="C1394" s="11" t="s">
        <v>2421</v>
      </c>
    </row>
    <row r="1395" spans="2:3" x14ac:dyDescent="0.3">
      <c r="B1395" s="3" t="s">
        <v>2422</v>
      </c>
      <c r="C1395" s="14" t="s">
        <v>2423</v>
      </c>
    </row>
    <row r="1396" spans="2:3" x14ac:dyDescent="0.3">
      <c r="B1396" s="3" t="s">
        <v>2424</v>
      </c>
      <c r="C1396" s="14" t="s">
        <v>2425</v>
      </c>
    </row>
    <row r="1397" spans="2:3" x14ac:dyDescent="0.3">
      <c r="B1397" s="3" t="s">
        <v>2426</v>
      </c>
      <c r="C1397" s="3" t="s">
        <v>2427</v>
      </c>
    </row>
    <row r="1398" spans="2:3" x14ac:dyDescent="0.3">
      <c r="B1398" s="3" t="s">
        <v>2428</v>
      </c>
      <c r="C1398" s="3" t="s">
        <v>2429</v>
      </c>
    </row>
    <row r="1399" spans="2:3" x14ac:dyDescent="0.3">
      <c r="B1399" s="3" t="s">
        <v>2430</v>
      </c>
      <c r="C1399" s="3" t="s">
        <v>2431</v>
      </c>
    </row>
    <row r="1400" spans="2:3" x14ac:dyDescent="0.3">
      <c r="B1400" s="10" t="s">
        <v>2432</v>
      </c>
      <c r="C1400" s="11" t="s">
        <v>2433</v>
      </c>
    </row>
    <row r="1401" spans="2:3" x14ac:dyDescent="0.3">
      <c r="B1401" s="10" t="s">
        <v>2434</v>
      </c>
      <c r="C1401" s="11" t="s">
        <v>2435</v>
      </c>
    </row>
    <row r="1402" spans="2:3" x14ac:dyDescent="0.3">
      <c r="B1402" s="10" t="s">
        <v>2436</v>
      </c>
      <c r="C1402" s="11" t="s">
        <v>2435</v>
      </c>
    </row>
    <row r="1403" spans="2:3" x14ac:dyDescent="0.3">
      <c r="B1403" s="3" t="s">
        <v>2437</v>
      </c>
      <c r="C1403" s="3" t="s">
        <v>2438</v>
      </c>
    </row>
    <row r="1404" spans="2:3" x14ac:dyDescent="0.3">
      <c r="B1404" s="3" t="s">
        <v>2439</v>
      </c>
      <c r="C1404" s="3" t="s">
        <v>2440</v>
      </c>
    </row>
    <row r="1405" spans="2:3" x14ac:dyDescent="0.3">
      <c r="B1405" s="3" t="s">
        <v>2441</v>
      </c>
      <c r="C1405" s="3" t="s">
        <v>2442</v>
      </c>
    </row>
    <row r="1406" spans="2:3" x14ac:dyDescent="0.3">
      <c r="B1406" s="3" t="s">
        <v>2443</v>
      </c>
      <c r="C1406" s="3" t="s">
        <v>2444</v>
      </c>
    </row>
    <row r="1407" spans="2:3" x14ac:dyDescent="0.3">
      <c r="B1407" s="3" t="s">
        <v>2445</v>
      </c>
      <c r="C1407" s="3" t="s">
        <v>2446</v>
      </c>
    </row>
    <row r="1408" spans="2:3" x14ac:dyDescent="0.3">
      <c r="B1408" s="3" t="s">
        <v>2447</v>
      </c>
      <c r="C1408" s="3" t="s">
        <v>2448</v>
      </c>
    </row>
    <row r="1409" spans="2:3" x14ac:dyDescent="0.3">
      <c r="B1409" s="3" t="s">
        <v>2449</v>
      </c>
      <c r="C1409" s="3" t="s">
        <v>2450</v>
      </c>
    </row>
    <row r="1410" spans="2:3" x14ac:dyDescent="0.3">
      <c r="B1410" s="3" t="s">
        <v>2451</v>
      </c>
      <c r="C1410" s="3" t="s">
        <v>2452</v>
      </c>
    </row>
    <row r="1411" spans="2:3" x14ac:dyDescent="0.3">
      <c r="B1411" s="3" t="s">
        <v>2453</v>
      </c>
      <c r="C1411" s="3" t="s">
        <v>2454</v>
      </c>
    </row>
    <row r="1412" spans="2:3" x14ac:dyDescent="0.3">
      <c r="B1412" s="3" t="s">
        <v>2455</v>
      </c>
      <c r="C1412" s="3" t="s">
        <v>2456</v>
      </c>
    </row>
    <row r="1413" spans="2:3" x14ac:dyDescent="0.3">
      <c r="B1413" s="3" t="s">
        <v>2457</v>
      </c>
      <c r="C1413" s="3" t="s">
        <v>2458</v>
      </c>
    </row>
    <row r="1414" spans="2:3" x14ac:dyDescent="0.3">
      <c r="B1414" s="3" t="s">
        <v>2459</v>
      </c>
      <c r="C1414" s="3" t="s">
        <v>2460</v>
      </c>
    </row>
    <row r="1415" spans="2:3" x14ac:dyDescent="0.3">
      <c r="B1415" s="3" t="s">
        <v>2461</v>
      </c>
      <c r="C1415" s="3" t="s">
        <v>2462</v>
      </c>
    </row>
    <row r="1416" spans="2:3" x14ac:dyDescent="0.3">
      <c r="B1416" s="3" t="s">
        <v>2463</v>
      </c>
      <c r="C1416" s="3" t="s">
        <v>2464</v>
      </c>
    </row>
    <row r="1417" spans="2:3" x14ac:dyDescent="0.3">
      <c r="B1417" s="3" t="s">
        <v>2465</v>
      </c>
      <c r="C1417" s="3" t="s">
        <v>2466</v>
      </c>
    </row>
    <row r="1418" spans="2:3" x14ac:dyDescent="0.3">
      <c r="B1418" s="3" t="s">
        <v>2467</v>
      </c>
      <c r="C1418" s="3" t="s">
        <v>2468</v>
      </c>
    </row>
    <row r="1419" spans="2:3" x14ac:dyDescent="0.3">
      <c r="B1419" s="3" t="s">
        <v>2469</v>
      </c>
      <c r="C1419" s="3" t="s">
        <v>2470</v>
      </c>
    </row>
    <row r="1420" spans="2:3" x14ac:dyDescent="0.3">
      <c r="B1420" s="3" t="s">
        <v>2471</v>
      </c>
      <c r="C1420" s="3" t="s">
        <v>2472</v>
      </c>
    </row>
    <row r="1421" spans="2:3" x14ac:dyDescent="0.3">
      <c r="B1421" s="3" t="s">
        <v>2473</v>
      </c>
      <c r="C1421" s="3" t="s">
        <v>2474</v>
      </c>
    </row>
    <row r="1422" spans="2:3" x14ac:dyDescent="0.3">
      <c r="B1422" s="3" t="s">
        <v>2475</v>
      </c>
      <c r="C1422" s="3" t="s">
        <v>2476</v>
      </c>
    </row>
    <row r="1423" spans="2:3" x14ac:dyDescent="0.3">
      <c r="B1423" s="3" t="s">
        <v>2477</v>
      </c>
      <c r="C1423" s="3" t="s">
        <v>2478</v>
      </c>
    </row>
    <row r="1424" spans="2:3" x14ac:dyDescent="0.3">
      <c r="B1424" s="3" t="s">
        <v>2479</v>
      </c>
      <c r="C1424" s="3" t="s">
        <v>2480</v>
      </c>
    </row>
    <row r="1425" spans="2:3" x14ac:dyDescent="0.3">
      <c r="B1425" s="3" t="s">
        <v>2481</v>
      </c>
      <c r="C1425" s="3" t="s">
        <v>2482</v>
      </c>
    </row>
    <row r="1426" spans="2:3" x14ac:dyDescent="0.3">
      <c r="B1426" s="3" t="s">
        <v>2483</v>
      </c>
      <c r="C1426" s="3" t="s">
        <v>2484</v>
      </c>
    </row>
    <row r="1427" spans="2:3" x14ac:dyDescent="0.3">
      <c r="B1427" s="3" t="s">
        <v>2485</v>
      </c>
      <c r="C1427" s="3" t="s">
        <v>2486</v>
      </c>
    </row>
    <row r="1428" spans="2:3" x14ac:dyDescent="0.3">
      <c r="B1428" s="3" t="s">
        <v>2487</v>
      </c>
      <c r="C1428" s="3" t="s">
        <v>2488</v>
      </c>
    </row>
    <row r="1429" spans="2:3" x14ac:dyDescent="0.3">
      <c r="B1429" s="3" t="s">
        <v>2489</v>
      </c>
      <c r="C1429" s="3" t="s">
        <v>2490</v>
      </c>
    </row>
    <row r="1430" spans="2:3" x14ac:dyDescent="0.3">
      <c r="B1430" s="3" t="s">
        <v>2491</v>
      </c>
      <c r="C1430" s="3" t="s">
        <v>2492</v>
      </c>
    </row>
    <row r="1431" spans="2:3" x14ac:dyDescent="0.3">
      <c r="B1431" s="3" t="s">
        <v>2493</v>
      </c>
      <c r="C1431" s="14" t="s">
        <v>2494</v>
      </c>
    </row>
    <row r="1432" spans="2:3" x14ac:dyDescent="0.3">
      <c r="B1432" s="3" t="s">
        <v>2495</v>
      </c>
      <c r="C1432" s="3" t="s">
        <v>2496</v>
      </c>
    </row>
    <row r="1433" spans="2:3" x14ac:dyDescent="0.3">
      <c r="B1433" s="3" t="s">
        <v>2497</v>
      </c>
      <c r="C1433" s="3" t="s">
        <v>2498</v>
      </c>
    </row>
    <row r="1434" spans="2:3" x14ac:dyDescent="0.3">
      <c r="B1434" s="3" t="s">
        <v>2499</v>
      </c>
      <c r="C1434" s="3" t="s">
        <v>2500</v>
      </c>
    </row>
    <row r="1435" spans="2:3" x14ac:dyDescent="0.3">
      <c r="B1435" s="3" t="s">
        <v>2501</v>
      </c>
      <c r="C1435" s="3" t="s">
        <v>2502</v>
      </c>
    </row>
    <row r="1436" spans="2:3" x14ac:dyDescent="0.3">
      <c r="B1436" s="3" t="s">
        <v>2503</v>
      </c>
      <c r="C1436" s="3" t="s">
        <v>2504</v>
      </c>
    </row>
    <row r="1437" spans="2:3" x14ac:dyDescent="0.3">
      <c r="B1437" s="3" t="s">
        <v>2505</v>
      </c>
      <c r="C1437" s="14" t="s">
        <v>2506</v>
      </c>
    </row>
    <row r="1438" spans="2:3" x14ac:dyDescent="0.3">
      <c r="B1438" s="3" t="s">
        <v>2507</v>
      </c>
      <c r="C1438" s="3" t="s">
        <v>2508</v>
      </c>
    </row>
    <row r="1439" spans="2:3" x14ac:dyDescent="0.3">
      <c r="B1439" s="3" t="s">
        <v>2509</v>
      </c>
      <c r="C1439" s="3" t="s">
        <v>2510</v>
      </c>
    </row>
    <row r="1440" spans="2:3" x14ac:dyDescent="0.3">
      <c r="B1440" s="3" t="s">
        <v>2511</v>
      </c>
      <c r="C1440" s="14" t="s">
        <v>2512</v>
      </c>
    </row>
    <row r="1441" spans="2:3" x14ac:dyDescent="0.3">
      <c r="B1441" s="3" t="s">
        <v>2513</v>
      </c>
      <c r="C1441" s="3" t="s">
        <v>2514</v>
      </c>
    </row>
    <row r="1442" spans="2:3" x14ac:dyDescent="0.3">
      <c r="B1442" s="3" t="s">
        <v>2515</v>
      </c>
      <c r="C1442" s="3" t="s">
        <v>2516</v>
      </c>
    </row>
    <row r="1443" spans="2:3" x14ac:dyDescent="0.3">
      <c r="B1443" s="3" t="s">
        <v>2517</v>
      </c>
      <c r="C1443" s="3" t="s">
        <v>2518</v>
      </c>
    </row>
    <row r="1444" spans="2:3" x14ac:dyDescent="0.3">
      <c r="B1444" s="3" t="s">
        <v>2519</v>
      </c>
      <c r="C1444" s="14" t="s">
        <v>2520</v>
      </c>
    </row>
    <row r="1445" spans="2:3" x14ac:dyDescent="0.3">
      <c r="B1445" s="3" t="s">
        <v>2521</v>
      </c>
      <c r="C1445" s="3" t="s">
        <v>2522</v>
      </c>
    </row>
    <row r="1446" spans="2:3" x14ac:dyDescent="0.3">
      <c r="B1446" s="3" t="s">
        <v>2523</v>
      </c>
      <c r="C1446" s="3" t="s">
        <v>2524</v>
      </c>
    </row>
    <row r="1447" spans="2:3" x14ac:dyDescent="0.3">
      <c r="B1447" s="3" t="s">
        <v>2525</v>
      </c>
      <c r="C1447" s="3" t="s">
        <v>2526</v>
      </c>
    </row>
    <row r="1448" spans="2:3" x14ac:dyDescent="0.3">
      <c r="B1448" s="3" t="s">
        <v>2527</v>
      </c>
      <c r="C1448" s="3" t="s">
        <v>2528</v>
      </c>
    </row>
    <row r="1449" spans="2:3" x14ac:dyDescent="0.3">
      <c r="B1449" s="3" t="s">
        <v>2529</v>
      </c>
      <c r="C1449" s="3" t="s">
        <v>2530</v>
      </c>
    </row>
    <row r="1450" spans="2:3" x14ac:dyDescent="0.3">
      <c r="B1450" s="3" t="s">
        <v>2531</v>
      </c>
      <c r="C1450" s="3" t="s">
        <v>2532</v>
      </c>
    </row>
    <row r="1451" spans="2:3" x14ac:dyDescent="0.3">
      <c r="B1451" s="3" t="s">
        <v>2533</v>
      </c>
      <c r="C1451" s="3" t="s">
        <v>2534</v>
      </c>
    </row>
    <row r="1452" spans="2:3" x14ac:dyDescent="0.3">
      <c r="B1452" s="3" t="s">
        <v>4061</v>
      </c>
      <c r="C1452" s="2" t="s">
        <v>4062</v>
      </c>
    </row>
    <row r="1453" spans="2:3" x14ac:dyDescent="0.3">
      <c r="B1453" s="3" t="s">
        <v>2535</v>
      </c>
      <c r="C1453" s="3" t="s">
        <v>2536</v>
      </c>
    </row>
    <row r="1454" spans="2:3" x14ac:dyDescent="0.3">
      <c r="B1454" s="3" t="s">
        <v>2537</v>
      </c>
      <c r="C1454" s="3" t="s">
        <v>2538</v>
      </c>
    </row>
    <row r="1455" spans="2:3" x14ac:dyDescent="0.3">
      <c r="B1455" s="3" t="s">
        <v>2539</v>
      </c>
      <c r="C1455" s="3" t="s">
        <v>2540</v>
      </c>
    </row>
    <row r="1456" spans="2:3" x14ac:dyDescent="0.3">
      <c r="B1456" s="3" t="s">
        <v>2541</v>
      </c>
      <c r="C1456" s="3" t="s">
        <v>2542</v>
      </c>
    </row>
    <row r="1457" spans="2:3" x14ac:dyDescent="0.3">
      <c r="B1457" s="3" t="s">
        <v>2543</v>
      </c>
      <c r="C1457" s="3" t="s">
        <v>2544</v>
      </c>
    </row>
    <row r="1458" spans="2:3" x14ac:dyDescent="0.3">
      <c r="B1458" s="3" t="s">
        <v>2545</v>
      </c>
      <c r="C1458" s="3" t="s">
        <v>2546</v>
      </c>
    </row>
    <row r="1459" spans="2:3" x14ac:dyDescent="0.3">
      <c r="B1459" s="3" t="s">
        <v>2547</v>
      </c>
      <c r="C1459" s="3" t="s">
        <v>2548</v>
      </c>
    </row>
    <row r="1460" spans="2:3" x14ac:dyDescent="0.3">
      <c r="B1460" s="3" t="s">
        <v>2549</v>
      </c>
      <c r="C1460" s="3" t="s">
        <v>2550</v>
      </c>
    </row>
    <row r="1461" spans="2:3" x14ac:dyDescent="0.3">
      <c r="B1461" s="3" t="s">
        <v>2551</v>
      </c>
      <c r="C1461" s="3" t="s">
        <v>2552</v>
      </c>
    </row>
    <row r="1462" spans="2:3" x14ac:dyDescent="0.3">
      <c r="B1462" s="3" t="s">
        <v>2553</v>
      </c>
      <c r="C1462" s="3" t="s">
        <v>2554</v>
      </c>
    </row>
    <row r="1463" spans="2:3" x14ac:dyDescent="0.3">
      <c r="B1463" s="3" t="s">
        <v>2555</v>
      </c>
      <c r="C1463" s="3" t="s">
        <v>2556</v>
      </c>
    </row>
    <row r="1464" spans="2:3" x14ac:dyDescent="0.3">
      <c r="B1464" s="3" t="s">
        <v>2557</v>
      </c>
      <c r="C1464" s="3" t="s">
        <v>2558</v>
      </c>
    </row>
    <row r="1465" spans="2:3" x14ac:dyDescent="0.3">
      <c r="B1465" s="3" t="s">
        <v>2559</v>
      </c>
      <c r="C1465" s="3" t="s">
        <v>2560</v>
      </c>
    </row>
    <row r="1466" spans="2:3" x14ac:dyDescent="0.3">
      <c r="B1466" s="3" t="s">
        <v>2561</v>
      </c>
      <c r="C1466" s="3" t="s">
        <v>2562</v>
      </c>
    </row>
    <row r="1467" spans="2:3" x14ac:dyDescent="0.3">
      <c r="B1467" s="3" t="s">
        <v>2563</v>
      </c>
      <c r="C1467" s="3" t="s">
        <v>2564</v>
      </c>
    </row>
    <row r="1468" spans="2:3" x14ac:dyDescent="0.3">
      <c r="B1468" s="3" t="s">
        <v>2565</v>
      </c>
      <c r="C1468" s="3" t="s">
        <v>2566</v>
      </c>
    </row>
    <row r="1469" spans="2:3" x14ac:dyDescent="0.3">
      <c r="B1469" s="10" t="s">
        <v>2567</v>
      </c>
      <c r="C1469" s="11" t="s">
        <v>2568</v>
      </c>
    </row>
    <row r="1470" spans="2:3" x14ac:dyDescent="0.3">
      <c r="B1470" s="10" t="s">
        <v>2569</v>
      </c>
      <c r="C1470" s="11" t="s">
        <v>2570</v>
      </c>
    </row>
    <row r="1471" spans="2:3" x14ac:dyDescent="0.3">
      <c r="B1471" s="10" t="s">
        <v>2571</v>
      </c>
      <c r="C1471" s="11" t="s">
        <v>2572</v>
      </c>
    </row>
    <row r="1472" spans="2:3" x14ac:dyDescent="0.3">
      <c r="B1472" s="10" t="s">
        <v>2573</v>
      </c>
      <c r="C1472" s="11" t="s">
        <v>2574</v>
      </c>
    </row>
    <row r="1473" spans="2:3" x14ac:dyDescent="0.3">
      <c r="B1473" s="10" t="s">
        <v>2575</v>
      </c>
      <c r="C1473" s="11" t="s">
        <v>2576</v>
      </c>
    </row>
    <row r="1474" spans="2:3" x14ac:dyDescent="0.3">
      <c r="B1474" s="10" t="s">
        <v>2577</v>
      </c>
      <c r="C1474" s="3" t="s">
        <v>2578</v>
      </c>
    </row>
    <row r="1475" spans="2:3" x14ac:dyDescent="0.3">
      <c r="B1475" s="3" t="s">
        <v>2579</v>
      </c>
      <c r="C1475" s="3" t="s">
        <v>2580</v>
      </c>
    </row>
    <row r="1476" spans="2:3" x14ac:dyDescent="0.3">
      <c r="B1476" s="3" t="s">
        <v>2581</v>
      </c>
      <c r="C1476" s="3" t="s">
        <v>2582</v>
      </c>
    </row>
    <row r="1477" spans="2:3" x14ac:dyDescent="0.3">
      <c r="B1477" s="3" t="s">
        <v>2583</v>
      </c>
      <c r="C1477" s="3" t="s">
        <v>2584</v>
      </c>
    </row>
    <row r="1478" spans="2:3" x14ac:dyDescent="0.3">
      <c r="B1478" s="3" t="s">
        <v>2585</v>
      </c>
      <c r="C1478" s="3" t="s">
        <v>2586</v>
      </c>
    </row>
    <row r="1479" spans="2:3" x14ac:dyDescent="0.3">
      <c r="B1479" s="3" t="s">
        <v>2587</v>
      </c>
      <c r="C1479" s="3" t="s">
        <v>2588</v>
      </c>
    </row>
    <row r="1480" spans="2:3" x14ac:dyDescent="0.3">
      <c r="B1480" s="3" t="s">
        <v>2589</v>
      </c>
      <c r="C1480" s="3" t="s">
        <v>2590</v>
      </c>
    </row>
    <row r="1481" spans="2:3" x14ac:dyDescent="0.3">
      <c r="B1481" s="3" t="s">
        <v>2591</v>
      </c>
      <c r="C1481" s="3" t="s">
        <v>2592</v>
      </c>
    </row>
    <row r="1482" spans="2:3" x14ac:dyDescent="0.3">
      <c r="B1482" s="3" t="s">
        <v>2593</v>
      </c>
      <c r="C1482" s="3" t="s">
        <v>2594</v>
      </c>
    </row>
    <row r="1483" spans="2:3" x14ac:dyDescent="0.3">
      <c r="B1483" s="3" t="s">
        <v>2595</v>
      </c>
      <c r="C1483" s="3" t="s">
        <v>2596</v>
      </c>
    </row>
    <row r="1484" spans="2:3" x14ac:dyDescent="0.3">
      <c r="B1484" s="3" t="s">
        <v>2597</v>
      </c>
      <c r="C1484" s="3" t="s">
        <v>2598</v>
      </c>
    </row>
    <row r="1485" spans="2:3" x14ac:dyDescent="0.3">
      <c r="B1485" s="3" t="s">
        <v>2599</v>
      </c>
      <c r="C1485" s="3" t="s">
        <v>2600</v>
      </c>
    </row>
    <row r="1486" spans="2:3" x14ac:dyDescent="0.3">
      <c r="B1486" s="3" t="s">
        <v>2601</v>
      </c>
      <c r="C1486" s="3" t="s">
        <v>2602</v>
      </c>
    </row>
    <row r="1487" spans="2:3" x14ac:dyDescent="0.3">
      <c r="B1487" s="3" t="s">
        <v>2603</v>
      </c>
      <c r="C1487" s="3" t="s">
        <v>2604</v>
      </c>
    </row>
    <row r="1488" spans="2:3" x14ac:dyDescent="0.3">
      <c r="B1488" s="13" t="s">
        <v>2605</v>
      </c>
      <c r="C1488" s="13" t="s">
        <v>2606</v>
      </c>
    </row>
    <row r="1489" spans="2:3" x14ac:dyDescent="0.3">
      <c r="B1489" s="13" t="s">
        <v>2607</v>
      </c>
      <c r="C1489" s="13" t="s">
        <v>2608</v>
      </c>
    </row>
    <row r="1490" spans="2:3" x14ac:dyDescent="0.3">
      <c r="B1490" s="10" t="s">
        <v>2609</v>
      </c>
      <c r="C1490" s="3" t="s">
        <v>2610</v>
      </c>
    </row>
    <row r="1491" spans="2:3" x14ac:dyDescent="0.3">
      <c r="B1491" s="13" t="s">
        <v>2611</v>
      </c>
      <c r="C1491" s="13" t="s">
        <v>2612</v>
      </c>
    </row>
    <row r="1492" spans="2:3" x14ac:dyDescent="0.3">
      <c r="B1492" s="10" t="s">
        <v>2613</v>
      </c>
      <c r="C1492" s="3" t="s">
        <v>2614</v>
      </c>
    </row>
    <row r="1493" spans="2:3" x14ac:dyDescent="0.3">
      <c r="B1493" s="10" t="s">
        <v>2615</v>
      </c>
      <c r="C1493" s="3" t="s">
        <v>2616</v>
      </c>
    </row>
    <row r="1494" spans="2:3" x14ac:dyDescent="0.3">
      <c r="B1494" s="10" t="s">
        <v>2617</v>
      </c>
      <c r="C1494" s="3" t="s">
        <v>2618</v>
      </c>
    </row>
    <row r="1495" spans="2:3" x14ac:dyDescent="0.3">
      <c r="B1495" s="10" t="s">
        <v>2619</v>
      </c>
      <c r="C1495" s="3" t="s">
        <v>2620</v>
      </c>
    </row>
    <row r="1496" spans="2:3" x14ac:dyDescent="0.3">
      <c r="B1496" s="10" t="s">
        <v>2621</v>
      </c>
      <c r="C1496" s="3" t="s">
        <v>2622</v>
      </c>
    </row>
    <row r="1497" spans="2:3" x14ac:dyDescent="0.3">
      <c r="B1497" s="10" t="s">
        <v>2623</v>
      </c>
      <c r="C1497" s="3" t="s">
        <v>2624</v>
      </c>
    </row>
    <row r="1498" spans="2:3" x14ac:dyDescent="0.3">
      <c r="B1498" s="10" t="s">
        <v>2625</v>
      </c>
      <c r="C1498" s="3" t="s">
        <v>2626</v>
      </c>
    </row>
    <row r="1499" spans="2:3" x14ac:dyDescent="0.3">
      <c r="B1499" s="13" t="s">
        <v>2627</v>
      </c>
      <c r="C1499" s="13" t="s">
        <v>2628</v>
      </c>
    </row>
    <row r="1500" spans="2:3" x14ac:dyDescent="0.3">
      <c r="B1500" s="13" t="s">
        <v>2629</v>
      </c>
      <c r="C1500" s="13" t="s">
        <v>2630</v>
      </c>
    </row>
    <row r="1501" spans="2:3" x14ac:dyDescent="0.3">
      <c r="B1501" s="10" t="s">
        <v>2631</v>
      </c>
      <c r="C1501" s="3" t="s">
        <v>2632</v>
      </c>
    </row>
    <row r="1502" spans="2:3" x14ac:dyDescent="0.3">
      <c r="B1502" s="10" t="s">
        <v>2633</v>
      </c>
      <c r="C1502" s="3" t="s">
        <v>2634</v>
      </c>
    </row>
    <row r="1503" spans="2:3" x14ac:dyDescent="0.3">
      <c r="B1503" s="13" t="s">
        <v>2635</v>
      </c>
      <c r="C1503" s="13" t="s">
        <v>2636</v>
      </c>
    </row>
    <row r="1504" spans="2:3" x14ac:dyDescent="0.3">
      <c r="B1504" s="10" t="s">
        <v>2637</v>
      </c>
      <c r="C1504" s="3" t="s">
        <v>2638</v>
      </c>
    </row>
    <row r="1505" spans="2:3" x14ac:dyDescent="0.3">
      <c r="B1505" s="10" t="s">
        <v>2639</v>
      </c>
      <c r="C1505" s="3" t="s">
        <v>2640</v>
      </c>
    </row>
    <row r="1506" spans="2:3" x14ac:dyDescent="0.3">
      <c r="B1506" s="10" t="s">
        <v>2641</v>
      </c>
      <c r="C1506" s="3" t="s">
        <v>2642</v>
      </c>
    </row>
    <row r="1507" spans="2:3" x14ac:dyDescent="0.3">
      <c r="B1507" s="13" t="s">
        <v>2643</v>
      </c>
      <c r="C1507" s="13" t="s">
        <v>2644</v>
      </c>
    </row>
    <row r="1508" spans="2:3" x14ac:dyDescent="0.3">
      <c r="B1508" s="13" t="s">
        <v>2645</v>
      </c>
      <c r="C1508" s="13" t="s">
        <v>2646</v>
      </c>
    </row>
    <row r="1509" spans="2:3" x14ac:dyDescent="0.3">
      <c r="B1509" s="10" t="s">
        <v>2647</v>
      </c>
      <c r="C1509" s="3" t="s">
        <v>2648</v>
      </c>
    </row>
    <row r="1510" spans="2:3" x14ac:dyDescent="0.3">
      <c r="B1510" s="10" t="s">
        <v>2649</v>
      </c>
      <c r="C1510" s="3" t="s">
        <v>2650</v>
      </c>
    </row>
    <row r="1511" spans="2:3" x14ac:dyDescent="0.3">
      <c r="B1511" s="10" t="s">
        <v>2651</v>
      </c>
      <c r="C1511" s="3" t="s">
        <v>2652</v>
      </c>
    </row>
    <row r="1512" spans="2:3" x14ac:dyDescent="0.3">
      <c r="B1512" s="13" t="s">
        <v>2653</v>
      </c>
      <c r="C1512" s="13" t="s">
        <v>2654</v>
      </c>
    </row>
    <row r="1513" spans="2:3" x14ac:dyDescent="0.3">
      <c r="B1513" s="10" t="s">
        <v>2655</v>
      </c>
      <c r="C1513" s="3" t="s">
        <v>2656</v>
      </c>
    </row>
    <row r="1514" spans="2:3" x14ac:dyDescent="0.3">
      <c r="B1514" s="10" t="s">
        <v>2657</v>
      </c>
      <c r="C1514" s="3" t="s">
        <v>2658</v>
      </c>
    </row>
    <row r="1515" spans="2:3" x14ac:dyDescent="0.3">
      <c r="B1515" s="13" t="s">
        <v>2659</v>
      </c>
      <c r="C1515" s="13" t="s">
        <v>2660</v>
      </c>
    </row>
    <row r="1516" spans="2:3" x14ac:dyDescent="0.3">
      <c r="B1516" s="10" t="s">
        <v>2661</v>
      </c>
      <c r="C1516" s="3" t="s">
        <v>2662</v>
      </c>
    </row>
    <row r="1517" spans="2:3" x14ac:dyDescent="0.3">
      <c r="B1517" s="13" t="s">
        <v>2663</v>
      </c>
      <c r="C1517" s="13" t="s">
        <v>2664</v>
      </c>
    </row>
    <row r="1518" spans="2:3" x14ac:dyDescent="0.3">
      <c r="B1518" s="10" t="s">
        <v>2665</v>
      </c>
      <c r="C1518" s="3" t="s">
        <v>2666</v>
      </c>
    </row>
    <row r="1519" spans="2:3" x14ac:dyDescent="0.3">
      <c r="B1519" s="13" t="s">
        <v>2667</v>
      </c>
      <c r="C1519" s="13" t="s">
        <v>2668</v>
      </c>
    </row>
    <row r="1520" spans="2:3" x14ac:dyDescent="0.3">
      <c r="B1520" s="10" t="s">
        <v>2669</v>
      </c>
      <c r="C1520" s="3" t="s">
        <v>2670</v>
      </c>
    </row>
    <row r="1521" spans="2:3" x14ac:dyDescent="0.3">
      <c r="B1521" s="13" t="s">
        <v>2671</v>
      </c>
      <c r="C1521" s="13" t="s">
        <v>2672</v>
      </c>
    </row>
    <row r="1522" spans="2:3" x14ac:dyDescent="0.3">
      <c r="B1522" s="10" t="s">
        <v>2673</v>
      </c>
      <c r="C1522" s="3" t="s">
        <v>2674</v>
      </c>
    </row>
    <row r="1523" spans="2:3" x14ac:dyDescent="0.3">
      <c r="B1523" s="10" t="s">
        <v>2675</v>
      </c>
      <c r="C1523" s="3" t="s">
        <v>2676</v>
      </c>
    </row>
    <row r="1524" spans="2:3" x14ac:dyDescent="0.3">
      <c r="B1524" s="10" t="s">
        <v>2677</v>
      </c>
      <c r="C1524" s="3" t="s">
        <v>2678</v>
      </c>
    </row>
    <row r="1525" spans="2:3" x14ac:dyDescent="0.3">
      <c r="B1525" s="10" t="s">
        <v>2679</v>
      </c>
      <c r="C1525" s="3" t="s">
        <v>2680</v>
      </c>
    </row>
    <row r="1526" spans="2:3" x14ac:dyDescent="0.3">
      <c r="B1526" s="10" t="s">
        <v>2681</v>
      </c>
      <c r="C1526" s="3" t="s">
        <v>2682</v>
      </c>
    </row>
    <row r="1527" spans="2:3" x14ac:dyDescent="0.3">
      <c r="B1527" s="10" t="s">
        <v>2683</v>
      </c>
      <c r="C1527" s="3" t="s">
        <v>2684</v>
      </c>
    </row>
    <row r="1528" spans="2:3" x14ac:dyDescent="0.3">
      <c r="B1528" s="10" t="s">
        <v>2685</v>
      </c>
      <c r="C1528" s="3" t="s">
        <v>2686</v>
      </c>
    </row>
    <row r="1529" spans="2:3" x14ac:dyDescent="0.3">
      <c r="B1529" s="13" t="s">
        <v>2687</v>
      </c>
      <c r="C1529" s="13" t="s">
        <v>2688</v>
      </c>
    </row>
    <row r="1530" spans="2:3" x14ac:dyDescent="0.3">
      <c r="B1530" s="10" t="s">
        <v>2689</v>
      </c>
      <c r="C1530" s="3" t="s">
        <v>2690</v>
      </c>
    </row>
    <row r="1531" spans="2:3" x14ac:dyDescent="0.3">
      <c r="B1531" s="10" t="s">
        <v>2691</v>
      </c>
      <c r="C1531" s="3" t="s">
        <v>2692</v>
      </c>
    </row>
    <row r="1532" spans="2:3" x14ac:dyDescent="0.3">
      <c r="B1532" s="10" t="s">
        <v>2693</v>
      </c>
      <c r="C1532" s="3" t="s">
        <v>2694</v>
      </c>
    </row>
    <row r="1533" spans="2:3" x14ac:dyDescent="0.3">
      <c r="B1533" s="10" t="s">
        <v>2695</v>
      </c>
      <c r="C1533" s="3" t="s">
        <v>2696</v>
      </c>
    </row>
    <row r="1534" spans="2:3" x14ac:dyDescent="0.3">
      <c r="B1534" s="10" t="s">
        <v>2697</v>
      </c>
      <c r="C1534" s="3" t="s">
        <v>2698</v>
      </c>
    </row>
    <row r="1535" spans="2:3" x14ac:dyDescent="0.3">
      <c r="B1535" s="13" t="s">
        <v>2699</v>
      </c>
      <c r="C1535" s="13" t="s">
        <v>2700</v>
      </c>
    </row>
    <row r="1536" spans="2:3" x14ac:dyDescent="0.3">
      <c r="B1536" s="10" t="s">
        <v>2701</v>
      </c>
      <c r="C1536" s="11" t="s">
        <v>2702</v>
      </c>
    </row>
    <row r="1537" spans="2:3" x14ac:dyDescent="0.3">
      <c r="B1537" s="10" t="s">
        <v>2703</v>
      </c>
      <c r="C1537" s="11" t="s">
        <v>2704</v>
      </c>
    </row>
    <row r="1538" spans="2:3" x14ac:dyDescent="0.3">
      <c r="B1538" s="10" t="s">
        <v>2705</v>
      </c>
      <c r="C1538" s="11" t="s">
        <v>2706</v>
      </c>
    </row>
    <row r="1539" spans="2:3" x14ac:dyDescent="0.3">
      <c r="B1539" s="3" t="s">
        <v>3879</v>
      </c>
      <c r="C1539" s="15" t="s">
        <v>3880</v>
      </c>
    </row>
    <row r="1540" spans="2:3" x14ac:dyDescent="0.3">
      <c r="B1540" s="10" t="s">
        <v>3959</v>
      </c>
      <c r="C1540" s="11" t="s">
        <v>3960</v>
      </c>
    </row>
    <row r="1541" spans="2:3" x14ac:dyDescent="0.3">
      <c r="B1541" s="3" t="s">
        <v>2707</v>
      </c>
      <c r="C1541" s="2" t="s">
        <v>2708</v>
      </c>
    </row>
    <row r="1542" spans="2:3" x14ac:dyDescent="0.3">
      <c r="B1542" s="3" t="s">
        <v>2709</v>
      </c>
      <c r="C1542" s="2" t="s">
        <v>2710</v>
      </c>
    </row>
    <row r="1543" spans="2:3" x14ac:dyDescent="0.3">
      <c r="B1543" s="3" t="s">
        <v>2711</v>
      </c>
      <c r="C1543" s="2" t="s">
        <v>2712</v>
      </c>
    </row>
    <row r="1544" spans="2:3" x14ac:dyDescent="0.3">
      <c r="B1544" s="3" t="s">
        <v>2713</v>
      </c>
      <c r="C1544" s="2" t="s">
        <v>2714</v>
      </c>
    </row>
    <row r="1545" spans="2:3" x14ac:dyDescent="0.3">
      <c r="B1545" s="33" t="s">
        <v>3961</v>
      </c>
      <c r="C1545" s="34" t="s">
        <v>3962</v>
      </c>
    </row>
    <row r="1546" spans="2:3" x14ac:dyDescent="0.3">
      <c r="B1546" s="3" t="s">
        <v>3963</v>
      </c>
      <c r="C1546" s="2" t="s">
        <v>3964</v>
      </c>
    </row>
    <row r="1547" spans="2:3" x14ac:dyDescent="0.3">
      <c r="B1547" s="16" t="s">
        <v>2715</v>
      </c>
      <c r="C1547" s="14" t="s">
        <v>2716</v>
      </c>
    </row>
    <row r="1548" spans="2:3" x14ac:dyDescent="0.3">
      <c r="B1548" s="10" t="s">
        <v>2717</v>
      </c>
      <c r="C1548" s="3" t="s">
        <v>2718</v>
      </c>
    </row>
    <row r="1549" spans="2:3" x14ac:dyDescent="0.3">
      <c r="B1549" s="3" t="s">
        <v>2719</v>
      </c>
      <c r="C1549" s="14" t="s">
        <v>2720</v>
      </c>
    </row>
    <row r="1550" spans="2:3" x14ac:dyDescent="0.3">
      <c r="B1550" s="10" t="s">
        <v>2721</v>
      </c>
      <c r="C1550" s="3" t="s">
        <v>2722</v>
      </c>
    </row>
    <row r="1551" spans="2:3" x14ac:dyDescent="0.3">
      <c r="B1551" s="3" t="s">
        <v>2723</v>
      </c>
      <c r="C1551" s="14" t="s">
        <v>2724</v>
      </c>
    </row>
    <row r="1552" spans="2:3" x14ac:dyDescent="0.3">
      <c r="B1552" s="35" t="s">
        <v>2725</v>
      </c>
      <c r="C1552" s="32" t="s">
        <v>2726</v>
      </c>
    </row>
    <row r="1553" spans="2:3" x14ac:dyDescent="0.3">
      <c r="B1553" s="10" t="s">
        <v>2727</v>
      </c>
      <c r="C1553" s="3" t="s">
        <v>2728</v>
      </c>
    </row>
    <row r="1554" spans="2:3" x14ac:dyDescent="0.3">
      <c r="B1554" s="10" t="s">
        <v>2729</v>
      </c>
      <c r="C1554" s="3" t="s">
        <v>2730</v>
      </c>
    </row>
    <row r="1555" spans="2:3" x14ac:dyDescent="0.3">
      <c r="B1555" s="35" t="s">
        <v>2731</v>
      </c>
      <c r="C1555" s="32" t="s">
        <v>2732</v>
      </c>
    </row>
    <row r="1556" spans="2:3" x14ac:dyDescent="0.3">
      <c r="B1556" s="10" t="s">
        <v>2733</v>
      </c>
      <c r="C1556" s="3" t="s">
        <v>2734</v>
      </c>
    </row>
    <row r="1557" spans="2:3" x14ac:dyDescent="0.3">
      <c r="B1557" s="35" t="s">
        <v>2735</v>
      </c>
      <c r="C1557" s="32" t="s">
        <v>2736</v>
      </c>
    </row>
    <row r="1558" spans="2:3" x14ac:dyDescent="0.3">
      <c r="B1558" s="10" t="s">
        <v>2737</v>
      </c>
      <c r="C1558" s="3" t="s">
        <v>2738</v>
      </c>
    </row>
    <row r="1559" spans="2:3" x14ac:dyDescent="0.3">
      <c r="B1559" s="10" t="s">
        <v>2739</v>
      </c>
      <c r="C1559" s="3" t="s">
        <v>2740</v>
      </c>
    </row>
    <row r="1560" spans="2:3" x14ac:dyDescent="0.3">
      <c r="B1560" s="10" t="s">
        <v>2741</v>
      </c>
      <c r="C1560" s="3" t="s">
        <v>2742</v>
      </c>
    </row>
    <row r="1561" spans="2:3" x14ac:dyDescent="0.3">
      <c r="B1561" s="10" t="s">
        <v>2743</v>
      </c>
      <c r="C1561" s="3" t="s">
        <v>2744</v>
      </c>
    </row>
    <row r="1562" spans="2:3" x14ac:dyDescent="0.3">
      <c r="B1562" s="10" t="s">
        <v>2745</v>
      </c>
      <c r="C1562" s="3" t="s">
        <v>2746</v>
      </c>
    </row>
    <row r="1563" spans="2:3" x14ac:dyDescent="0.3">
      <c r="B1563" s="10" t="s">
        <v>2747</v>
      </c>
      <c r="C1563" s="3" t="s">
        <v>2748</v>
      </c>
    </row>
    <row r="1564" spans="2:3" x14ac:dyDescent="0.3">
      <c r="B1564" s="10" t="s">
        <v>2749</v>
      </c>
      <c r="C1564" s="3" t="s">
        <v>2750</v>
      </c>
    </row>
    <row r="1565" spans="2:3" x14ac:dyDescent="0.3">
      <c r="B1565" s="10" t="s">
        <v>2751</v>
      </c>
      <c r="C1565" s="3" t="s">
        <v>2752</v>
      </c>
    </row>
    <row r="1566" spans="2:3" x14ac:dyDescent="0.3">
      <c r="B1566" s="10" t="s">
        <v>2753</v>
      </c>
      <c r="C1566" s="3" t="s">
        <v>2754</v>
      </c>
    </row>
    <row r="1567" spans="2:3" x14ac:dyDescent="0.3">
      <c r="B1567" s="10" t="s">
        <v>2755</v>
      </c>
      <c r="C1567" s="3" t="s">
        <v>2756</v>
      </c>
    </row>
    <row r="1568" spans="2:3" x14ac:dyDescent="0.3">
      <c r="B1568" s="10" t="s">
        <v>2757</v>
      </c>
      <c r="C1568" s="3" t="s">
        <v>2758</v>
      </c>
    </row>
    <row r="1569" spans="2:3" x14ac:dyDescent="0.3">
      <c r="B1569" s="10" t="s">
        <v>2759</v>
      </c>
      <c r="C1569" s="3" t="s">
        <v>2760</v>
      </c>
    </row>
    <row r="1570" spans="2:3" x14ac:dyDescent="0.3">
      <c r="B1570" s="10" t="s">
        <v>2761</v>
      </c>
      <c r="C1570" s="3" t="s">
        <v>2762</v>
      </c>
    </row>
    <row r="1571" spans="2:3" x14ac:dyDescent="0.3">
      <c r="B1571" s="10" t="s">
        <v>2763</v>
      </c>
      <c r="C1571" s="11" t="s">
        <v>2764</v>
      </c>
    </row>
    <row r="1572" spans="2:3" x14ac:dyDescent="0.3">
      <c r="B1572" s="10" t="s">
        <v>2765</v>
      </c>
      <c r="C1572" s="11" t="s">
        <v>2766</v>
      </c>
    </row>
    <row r="1573" spans="2:3" x14ac:dyDescent="0.3">
      <c r="B1573" s="10" t="s">
        <v>2767</v>
      </c>
      <c r="C1573" s="11" t="s">
        <v>2768</v>
      </c>
    </row>
    <row r="1574" spans="2:3" x14ac:dyDescent="0.3">
      <c r="B1574" s="12" t="s">
        <v>2769</v>
      </c>
      <c r="C1574" s="16" t="s">
        <v>2770</v>
      </c>
    </row>
    <row r="1575" spans="2:3" x14ac:dyDescent="0.3">
      <c r="B1575" s="12" t="s">
        <v>2771</v>
      </c>
      <c r="C1575" s="16" t="s">
        <v>2772</v>
      </c>
    </row>
    <row r="1576" spans="2:3" x14ac:dyDescent="0.3">
      <c r="B1576" s="12" t="s">
        <v>2773</v>
      </c>
      <c r="C1576" s="16" t="s">
        <v>2774</v>
      </c>
    </row>
    <row r="1577" spans="2:3" x14ac:dyDescent="0.3">
      <c r="B1577" s="30" t="s">
        <v>2775</v>
      </c>
      <c r="C1577" s="16" t="s">
        <v>2776</v>
      </c>
    </row>
    <row r="1578" spans="2:3" x14ac:dyDescent="0.3">
      <c r="B1578" s="21" t="s">
        <v>2777</v>
      </c>
      <c r="C1578" s="16" t="s">
        <v>2778</v>
      </c>
    </row>
    <row r="1579" spans="2:3" x14ac:dyDescent="0.3">
      <c r="B1579" s="12" t="s">
        <v>2779</v>
      </c>
      <c r="C1579" s="16" t="s">
        <v>2780</v>
      </c>
    </row>
    <row r="1580" spans="2:3" x14ac:dyDescent="0.3">
      <c r="B1580" s="12" t="s">
        <v>2781</v>
      </c>
      <c r="C1580" s="16" t="s">
        <v>2782</v>
      </c>
    </row>
    <row r="1581" spans="2:3" x14ac:dyDescent="0.3">
      <c r="B1581" s="12" t="s">
        <v>2783</v>
      </c>
      <c r="C1581" s="16" t="s">
        <v>2784</v>
      </c>
    </row>
    <row r="1582" spans="2:3" x14ac:dyDescent="0.3">
      <c r="B1582" s="12" t="s">
        <v>2785</v>
      </c>
      <c r="C1582" s="16" t="s">
        <v>2786</v>
      </c>
    </row>
    <row r="1583" spans="2:3" x14ac:dyDescent="0.3">
      <c r="B1583" s="42" t="s">
        <v>2787</v>
      </c>
      <c r="C1583" s="43" t="s">
        <v>2788</v>
      </c>
    </row>
    <row r="1584" spans="2:3" x14ac:dyDescent="0.3">
      <c r="B1584" s="43" t="s">
        <v>2789</v>
      </c>
      <c r="C1584" s="43" t="s">
        <v>2790</v>
      </c>
    </row>
    <row r="1585" spans="2:3" x14ac:dyDescent="0.3">
      <c r="B1585" s="42" t="s">
        <v>2791</v>
      </c>
      <c r="C1585" s="43" t="s">
        <v>2792</v>
      </c>
    </row>
    <row r="1586" spans="2:3" x14ac:dyDescent="0.3">
      <c r="B1586" s="43" t="s">
        <v>2793</v>
      </c>
      <c r="C1586" s="43" t="s">
        <v>2794</v>
      </c>
    </row>
    <row r="1587" spans="2:3" x14ac:dyDescent="0.3">
      <c r="B1587" s="43" t="s">
        <v>2795</v>
      </c>
      <c r="C1587" s="43" t="s">
        <v>2796</v>
      </c>
    </row>
    <row r="1588" spans="2:3" x14ac:dyDescent="0.3">
      <c r="B1588" s="42" t="s">
        <v>2797</v>
      </c>
      <c r="C1588" s="43" t="s">
        <v>2798</v>
      </c>
    </row>
    <row r="1589" spans="2:3" x14ac:dyDescent="0.3">
      <c r="B1589" s="43" t="s">
        <v>2799</v>
      </c>
      <c r="C1589" s="43" t="s">
        <v>2800</v>
      </c>
    </row>
    <row r="1590" spans="2:3" x14ac:dyDescent="0.3">
      <c r="B1590" s="42" t="s">
        <v>2801</v>
      </c>
      <c r="C1590" s="43" t="s">
        <v>2802</v>
      </c>
    </row>
    <row r="1591" spans="2:3" x14ac:dyDescent="0.3">
      <c r="B1591" s="42" t="s">
        <v>2803</v>
      </c>
      <c r="C1591" s="43" t="s">
        <v>2804</v>
      </c>
    </row>
    <row r="1592" spans="2:3" x14ac:dyDescent="0.3">
      <c r="B1592" s="43" t="s">
        <v>2805</v>
      </c>
      <c r="C1592" s="43" t="s">
        <v>2806</v>
      </c>
    </row>
    <row r="1593" spans="2:3" x14ac:dyDescent="0.3">
      <c r="B1593" s="43" t="s">
        <v>2807</v>
      </c>
      <c r="C1593" s="43" t="s">
        <v>2808</v>
      </c>
    </row>
    <row r="1594" spans="2:3" x14ac:dyDescent="0.3">
      <c r="B1594" s="43" t="s">
        <v>2809</v>
      </c>
      <c r="C1594" s="43" t="s">
        <v>2810</v>
      </c>
    </row>
    <row r="1595" spans="2:3" x14ac:dyDescent="0.3">
      <c r="B1595" s="43" t="s">
        <v>2811</v>
      </c>
      <c r="C1595" s="43" t="s">
        <v>2812</v>
      </c>
    </row>
    <row r="1596" spans="2:3" x14ac:dyDescent="0.3">
      <c r="B1596" s="43" t="s">
        <v>2813</v>
      </c>
      <c r="C1596" s="43" t="s">
        <v>2814</v>
      </c>
    </row>
    <row r="1597" spans="2:3" x14ac:dyDescent="0.3">
      <c r="B1597" s="43" t="s">
        <v>2815</v>
      </c>
      <c r="C1597" s="43" t="s">
        <v>2816</v>
      </c>
    </row>
    <row r="1598" spans="2:3" x14ac:dyDescent="0.3">
      <c r="B1598" s="42" t="s">
        <v>2817</v>
      </c>
      <c r="C1598" s="43" t="s">
        <v>2818</v>
      </c>
    </row>
    <row r="1599" spans="2:3" x14ac:dyDescent="0.3">
      <c r="B1599" s="43" t="s">
        <v>2819</v>
      </c>
      <c r="C1599" s="43" t="s">
        <v>2820</v>
      </c>
    </row>
    <row r="1600" spans="2:3" x14ac:dyDescent="0.3">
      <c r="B1600" s="43" t="s">
        <v>2821</v>
      </c>
      <c r="C1600" s="43" t="s">
        <v>2822</v>
      </c>
    </row>
    <row r="1601" spans="2:3" x14ac:dyDescent="0.3">
      <c r="B1601" s="10" t="s">
        <v>2823</v>
      </c>
      <c r="C1601" s="11" t="s">
        <v>2824</v>
      </c>
    </row>
    <row r="1602" spans="2:3" x14ac:dyDescent="0.3">
      <c r="B1602" s="33" t="s">
        <v>3967</v>
      </c>
      <c r="C1602" s="2" t="s">
        <v>3968</v>
      </c>
    </row>
    <row r="1603" spans="2:3" x14ac:dyDescent="0.3">
      <c r="B1603" s="43" t="s">
        <v>2825</v>
      </c>
      <c r="C1603" s="43" t="s">
        <v>2826</v>
      </c>
    </row>
    <row r="1604" spans="2:3" x14ac:dyDescent="0.3">
      <c r="B1604" s="43" t="s">
        <v>2827</v>
      </c>
      <c r="C1604" s="43" t="s">
        <v>2828</v>
      </c>
    </row>
    <row r="1605" spans="2:3" x14ac:dyDescent="0.3">
      <c r="B1605" s="42" t="s">
        <v>2829</v>
      </c>
      <c r="C1605" s="43" t="s">
        <v>2830</v>
      </c>
    </row>
    <row r="1606" spans="2:3" x14ac:dyDescent="0.3">
      <c r="B1606" s="42" t="s">
        <v>2831</v>
      </c>
      <c r="C1606" s="43" t="s">
        <v>2832</v>
      </c>
    </row>
    <row r="1607" spans="2:3" x14ac:dyDescent="0.3">
      <c r="B1607" s="42" t="s">
        <v>2833</v>
      </c>
      <c r="C1607" s="43" t="s">
        <v>2832</v>
      </c>
    </row>
    <row r="1608" spans="2:3" x14ac:dyDescent="0.3">
      <c r="B1608" s="43" t="s">
        <v>2834</v>
      </c>
      <c r="C1608" s="43" t="s">
        <v>2835</v>
      </c>
    </row>
    <row r="1609" spans="2:3" x14ac:dyDescent="0.3">
      <c r="B1609" s="43" t="s">
        <v>2836</v>
      </c>
      <c r="C1609" s="43" t="s">
        <v>2837</v>
      </c>
    </row>
    <row r="1610" spans="2:3" x14ac:dyDescent="0.3">
      <c r="B1610" s="43" t="s">
        <v>2838</v>
      </c>
      <c r="C1610" s="43" t="s">
        <v>2839</v>
      </c>
    </row>
    <row r="1611" spans="2:3" x14ac:dyDescent="0.3">
      <c r="B1611" s="10" t="s">
        <v>2840</v>
      </c>
      <c r="C1611" s="11" t="s">
        <v>2841</v>
      </c>
    </row>
    <row r="1612" spans="2:3" x14ac:dyDescent="0.3">
      <c r="B1612" s="10" t="s">
        <v>2842</v>
      </c>
      <c r="C1612" s="11" t="s">
        <v>2843</v>
      </c>
    </row>
    <row r="1613" spans="2:3" x14ac:dyDescent="0.3">
      <c r="B1613" s="43" t="s">
        <v>2844</v>
      </c>
      <c r="C1613" s="43" t="s">
        <v>2845</v>
      </c>
    </row>
    <row r="1614" spans="2:3" x14ac:dyDescent="0.3">
      <c r="B1614" s="43" t="s">
        <v>2846</v>
      </c>
      <c r="C1614" s="43" t="s">
        <v>2847</v>
      </c>
    </row>
    <row r="1615" spans="2:3" x14ac:dyDescent="0.3">
      <c r="B1615" s="43" t="s">
        <v>2848</v>
      </c>
      <c r="C1615" s="43" t="s">
        <v>2849</v>
      </c>
    </row>
    <row r="1616" spans="2:3" x14ac:dyDescent="0.3">
      <c r="B1616" s="43" t="s">
        <v>2850</v>
      </c>
      <c r="C1616" s="43" t="s">
        <v>2851</v>
      </c>
    </row>
    <row r="1617" spans="2:3" x14ac:dyDescent="0.3">
      <c r="B1617" s="43" t="s">
        <v>2852</v>
      </c>
      <c r="C1617" s="43" t="s">
        <v>2853</v>
      </c>
    </row>
    <row r="1618" spans="2:3" x14ac:dyDescent="0.3">
      <c r="B1618" s="10" t="s">
        <v>2854</v>
      </c>
      <c r="C1618" s="11" t="s">
        <v>2855</v>
      </c>
    </row>
    <row r="1619" spans="2:3" x14ac:dyDescent="0.3">
      <c r="B1619" s="10" t="s">
        <v>2856</v>
      </c>
      <c r="C1619" s="11" t="s">
        <v>2857</v>
      </c>
    </row>
    <row r="1620" spans="2:3" x14ac:dyDescent="0.3">
      <c r="B1620" s="10" t="s">
        <v>2858</v>
      </c>
      <c r="C1620" s="11" t="s">
        <v>2859</v>
      </c>
    </row>
    <row r="1621" spans="2:3" x14ac:dyDescent="0.3">
      <c r="B1621" s="43" t="s">
        <v>2860</v>
      </c>
      <c r="C1621" s="43" t="s">
        <v>2861</v>
      </c>
    </row>
    <row r="1622" spans="2:3" x14ac:dyDescent="0.3">
      <c r="B1622" s="43" t="s">
        <v>2862</v>
      </c>
      <c r="C1622" s="43" t="s">
        <v>2863</v>
      </c>
    </row>
    <row r="1623" spans="2:3" x14ac:dyDescent="0.3">
      <c r="B1623" s="42" t="s">
        <v>2864</v>
      </c>
      <c r="C1623" s="43" t="s">
        <v>2865</v>
      </c>
    </row>
    <row r="1624" spans="2:3" x14ac:dyDescent="0.3">
      <c r="B1624" s="43" t="s">
        <v>2866</v>
      </c>
      <c r="C1624" s="43" t="s">
        <v>2867</v>
      </c>
    </row>
    <row r="1625" spans="2:3" x14ac:dyDescent="0.3">
      <c r="B1625" s="43" t="s">
        <v>2868</v>
      </c>
      <c r="C1625" s="43" t="s">
        <v>2869</v>
      </c>
    </row>
    <row r="1626" spans="2:3" x14ac:dyDescent="0.3">
      <c r="B1626" s="42" t="s">
        <v>2870</v>
      </c>
      <c r="C1626" s="43" t="s">
        <v>2871</v>
      </c>
    </row>
    <row r="1627" spans="2:3" x14ac:dyDescent="0.3">
      <c r="B1627" s="43" t="s">
        <v>2872</v>
      </c>
      <c r="C1627" s="43" t="s">
        <v>2873</v>
      </c>
    </row>
    <row r="1628" spans="2:3" x14ac:dyDescent="0.3">
      <c r="B1628" s="42" t="s">
        <v>2874</v>
      </c>
      <c r="C1628" s="43" t="s">
        <v>2875</v>
      </c>
    </row>
    <row r="1629" spans="2:3" x14ac:dyDescent="0.3">
      <c r="B1629" s="43" t="s">
        <v>2876</v>
      </c>
      <c r="C1629" s="43" t="s">
        <v>2877</v>
      </c>
    </row>
    <row r="1630" spans="2:3" x14ac:dyDescent="0.3">
      <c r="B1630" s="43" t="s">
        <v>2878</v>
      </c>
      <c r="C1630" s="43" t="s">
        <v>2879</v>
      </c>
    </row>
    <row r="1631" spans="2:3" x14ac:dyDescent="0.3">
      <c r="B1631" s="10" t="s">
        <v>2880</v>
      </c>
      <c r="C1631" s="11" t="s">
        <v>2881</v>
      </c>
    </row>
    <row r="1632" spans="2:3" x14ac:dyDescent="0.3">
      <c r="B1632" s="10" t="s">
        <v>2882</v>
      </c>
      <c r="C1632" s="11" t="s">
        <v>2883</v>
      </c>
    </row>
    <row r="1633" spans="2:3" x14ac:dyDescent="0.3">
      <c r="B1633" s="10" t="s">
        <v>2884</v>
      </c>
      <c r="C1633" s="11" t="s">
        <v>2885</v>
      </c>
    </row>
    <row r="1634" spans="2:3" x14ac:dyDescent="0.3">
      <c r="B1634" s="3" t="s">
        <v>3965</v>
      </c>
      <c r="C1634" s="2" t="s">
        <v>3966</v>
      </c>
    </row>
    <row r="1635" spans="2:3" x14ac:dyDescent="0.3">
      <c r="B1635" s="3" t="s">
        <v>4029</v>
      </c>
      <c r="C1635" s="34" t="s">
        <v>4030</v>
      </c>
    </row>
    <row r="1636" spans="2:3" x14ac:dyDescent="0.3">
      <c r="B1636" s="33" t="s">
        <v>4031</v>
      </c>
      <c r="C1636" s="34" t="s">
        <v>4032</v>
      </c>
    </row>
    <row r="1637" spans="2:3" x14ac:dyDescent="0.3">
      <c r="B1637" s="33" t="s">
        <v>4037</v>
      </c>
      <c r="C1637" s="34" t="s">
        <v>4038</v>
      </c>
    </row>
    <row r="1638" spans="2:3" x14ac:dyDescent="0.3">
      <c r="B1638" s="10" t="s">
        <v>2886</v>
      </c>
      <c r="C1638" s="11" t="s">
        <v>2887</v>
      </c>
    </row>
    <row r="1639" spans="2:3" x14ac:dyDescent="0.3">
      <c r="B1639" s="10" t="s">
        <v>2888</v>
      </c>
      <c r="C1639" s="11" t="s">
        <v>2889</v>
      </c>
    </row>
    <row r="1640" spans="2:3" x14ac:dyDescent="0.3">
      <c r="B1640" s="33" t="s">
        <v>4043</v>
      </c>
      <c r="C1640" s="34" t="s">
        <v>4044</v>
      </c>
    </row>
    <row r="1641" spans="2:3" x14ac:dyDescent="0.3">
      <c r="B1641" s="33" t="s">
        <v>4033</v>
      </c>
      <c r="C1641" s="34" t="s">
        <v>4034</v>
      </c>
    </row>
    <row r="1642" spans="2:3" x14ac:dyDescent="0.3">
      <c r="B1642" s="33" t="s">
        <v>4041</v>
      </c>
      <c r="C1642" s="34" t="s">
        <v>4042</v>
      </c>
    </row>
    <row r="1643" spans="2:3" x14ac:dyDescent="0.3">
      <c r="B1643" s="3" t="s">
        <v>4035</v>
      </c>
      <c r="C1643" s="14" t="s">
        <v>4036</v>
      </c>
    </row>
    <row r="1644" spans="2:3" x14ac:dyDescent="0.3">
      <c r="B1644" s="33" t="s">
        <v>4039</v>
      </c>
      <c r="C1644" s="34" t="s">
        <v>4040</v>
      </c>
    </row>
    <row r="1645" spans="2:3" x14ac:dyDescent="0.3">
      <c r="B1645" s="10" t="s">
        <v>2890</v>
      </c>
      <c r="C1645" s="11" t="s">
        <v>2891</v>
      </c>
    </row>
    <row r="1646" spans="2:3" x14ac:dyDescent="0.3">
      <c r="B1646" s="10" t="s">
        <v>2892</v>
      </c>
      <c r="C1646" s="11" t="s">
        <v>2893</v>
      </c>
    </row>
    <row r="1647" spans="2:3" x14ac:dyDescent="0.3">
      <c r="B1647" s="3" t="s">
        <v>4045</v>
      </c>
      <c r="C1647" s="14" t="s">
        <v>4046</v>
      </c>
    </row>
    <row r="1648" spans="2:3" x14ac:dyDescent="0.3">
      <c r="B1648" s="58" t="s">
        <v>3969</v>
      </c>
      <c r="C1648" s="14" t="s">
        <v>3970</v>
      </c>
    </row>
    <row r="1649" spans="2:3" x14ac:dyDescent="0.3">
      <c r="B1649" s="3" t="s">
        <v>3973</v>
      </c>
      <c r="C1649" s="2" t="s">
        <v>3974</v>
      </c>
    </row>
    <row r="1650" spans="2:3" x14ac:dyDescent="0.3">
      <c r="B1650" s="3" t="s">
        <v>3971</v>
      </c>
      <c r="C1650" s="2" t="s">
        <v>3972</v>
      </c>
    </row>
    <row r="1651" spans="2:3" x14ac:dyDescent="0.3">
      <c r="B1651" s="3" t="s">
        <v>3975</v>
      </c>
      <c r="C1651" s="2" t="s">
        <v>3976</v>
      </c>
    </row>
    <row r="1652" spans="2:3" x14ac:dyDescent="0.3">
      <c r="B1652" s="3" t="s">
        <v>4067</v>
      </c>
      <c r="C1652" s="2" t="s">
        <v>4068</v>
      </c>
    </row>
    <row r="1653" spans="2:3" x14ac:dyDescent="0.3">
      <c r="B1653" s="3" t="s">
        <v>3977</v>
      </c>
      <c r="C1653" s="2" t="s">
        <v>3978</v>
      </c>
    </row>
    <row r="1654" spans="2:3" x14ac:dyDescent="0.3">
      <c r="B1654" s="3" t="s">
        <v>4065</v>
      </c>
      <c r="C1654" s="2" t="s">
        <v>4066</v>
      </c>
    </row>
    <row r="1655" spans="2:3" x14ac:dyDescent="0.3">
      <c r="B1655" s="7" t="s">
        <v>2894</v>
      </c>
      <c r="C1655" s="28" t="s">
        <v>2895</v>
      </c>
    </row>
    <row r="1656" spans="2:3" x14ac:dyDescent="0.3">
      <c r="B1656" s="16" t="s">
        <v>2896</v>
      </c>
      <c r="C1656" s="22" t="s">
        <v>2897</v>
      </c>
    </row>
    <row r="1657" spans="2:3" x14ac:dyDescent="0.3">
      <c r="B1657" s="7" t="s">
        <v>2898</v>
      </c>
      <c r="C1657" s="28" t="s">
        <v>2899</v>
      </c>
    </row>
    <row r="1658" spans="2:3" x14ac:dyDescent="0.3">
      <c r="B1658" s="3" t="s">
        <v>2900</v>
      </c>
      <c r="C1658" s="14" t="s">
        <v>2901</v>
      </c>
    </row>
    <row r="1659" spans="2:3" x14ac:dyDescent="0.3">
      <c r="B1659" s="3" t="s">
        <v>2902</v>
      </c>
      <c r="C1659" s="3" t="s">
        <v>2903</v>
      </c>
    </row>
    <row r="1660" spans="2:3" x14ac:dyDescent="0.3">
      <c r="B1660" s="12" t="s">
        <v>2904</v>
      </c>
      <c r="C1660" s="3" t="s">
        <v>2905</v>
      </c>
    </row>
    <row r="1661" spans="2:3" x14ac:dyDescent="0.3">
      <c r="B1661" s="3" t="s">
        <v>2906</v>
      </c>
      <c r="C1661" s="3" t="s">
        <v>2907</v>
      </c>
    </row>
    <row r="1662" spans="2:3" x14ac:dyDescent="0.3">
      <c r="B1662" s="3" t="s">
        <v>3769</v>
      </c>
      <c r="C1662" s="14" t="s">
        <v>3770</v>
      </c>
    </row>
    <row r="1663" spans="2:3" x14ac:dyDescent="0.3">
      <c r="B1663" s="10" t="s">
        <v>2908</v>
      </c>
      <c r="C1663" s="3" t="s">
        <v>2909</v>
      </c>
    </row>
    <row r="1664" spans="2:3" x14ac:dyDescent="0.3">
      <c r="B1664" s="3" t="s">
        <v>2910</v>
      </c>
      <c r="C1664" s="3" t="s">
        <v>2911</v>
      </c>
    </row>
    <row r="1665" spans="2:3" x14ac:dyDescent="0.3">
      <c r="B1665" s="59" t="s">
        <v>2912</v>
      </c>
      <c r="C1665" s="45" t="s">
        <v>2913</v>
      </c>
    </row>
    <row r="1666" spans="2:3" x14ac:dyDescent="0.3">
      <c r="B1666" s="3" t="s">
        <v>3771</v>
      </c>
      <c r="C1666" s="14" t="s">
        <v>3772</v>
      </c>
    </row>
    <row r="1667" spans="2:3" x14ac:dyDescent="0.3">
      <c r="B1667" s="3" t="s">
        <v>2914</v>
      </c>
      <c r="C1667" s="3" t="s">
        <v>2915</v>
      </c>
    </row>
    <row r="1668" spans="2:3" x14ac:dyDescent="0.3">
      <c r="B1668" s="12" t="s">
        <v>2916</v>
      </c>
      <c r="C1668" s="3" t="s">
        <v>2917</v>
      </c>
    </row>
    <row r="1669" spans="2:3" x14ac:dyDescent="0.3">
      <c r="B1669" s="3" t="s">
        <v>2918</v>
      </c>
      <c r="C1669" s="3" t="s">
        <v>2919</v>
      </c>
    </row>
    <row r="1670" spans="2:3" x14ac:dyDescent="0.3">
      <c r="B1670" s="3" t="s">
        <v>2920</v>
      </c>
      <c r="C1670" s="3" t="s">
        <v>2921</v>
      </c>
    </row>
    <row r="1671" spans="2:3" x14ac:dyDescent="0.3">
      <c r="B1671" s="3" t="s">
        <v>2922</v>
      </c>
      <c r="C1671" s="3" t="s">
        <v>2923</v>
      </c>
    </row>
    <row r="1672" spans="2:3" x14ac:dyDescent="0.3">
      <c r="B1672" s="3" t="s">
        <v>2924</v>
      </c>
      <c r="C1672" s="3" t="s">
        <v>2925</v>
      </c>
    </row>
    <row r="1673" spans="2:3" x14ac:dyDescent="0.3">
      <c r="B1673" s="3" t="s">
        <v>2926</v>
      </c>
      <c r="C1673" s="3" t="s">
        <v>2927</v>
      </c>
    </row>
    <row r="1674" spans="2:3" x14ac:dyDescent="0.3">
      <c r="B1674" s="3" t="s">
        <v>2928</v>
      </c>
      <c r="C1674" s="3" t="s">
        <v>2929</v>
      </c>
    </row>
    <row r="1675" spans="2:3" x14ac:dyDescent="0.3">
      <c r="B1675" s="3" t="s">
        <v>2930</v>
      </c>
      <c r="C1675" s="3" t="s">
        <v>2931</v>
      </c>
    </row>
    <row r="1676" spans="2:3" x14ac:dyDescent="0.3">
      <c r="B1676" s="3" t="s">
        <v>2932</v>
      </c>
      <c r="C1676" s="3" t="s">
        <v>2933</v>
      </c>
    </row>
    <row r="1677" spans="2:3" x14ac:dyDescent="0.3">
      <c r="B1677" s="3" t="s">
        <v>2934</v>
      </c>
      <c r="C1677" s="3" t="s">
        <v>2935</v>
      </c>
    </row>
    <row r="1678" spans="2:3" x14ac:dyDescent="0.3">
      <c r="B1678" s="12" t="s">
        <v>2936</v>
      </c>
      <c r="C1678" s="3" t="s">
        <v>2937</v>
      </c>
    </row>
    <row r="1679" spans="2:3" x14ac:dyDescent="0.3">
      <c r="B1679" s="3" t="s">
        <v>2938</v>
      </c>
      <c r="C1679" s="2" t="s">
        <v>2939</v>
      </c>
    </row>
    <row r="1680" spans="2:3" x14ac:dyDescent="0.3">
      <c r="B1680" s="3" t="s">
        <v>2940</v>
      </c>
      <c r="C1680" s="2" t="s">
        <v>2941</v>
      </c>
    </row>
    <row r="1681" spans="2:3" x14ac:dyDescent="0.3">
      <c r="B1681" s="3" t="s">
        <v>2942</v>
      </c>
      <c r="C1681" s="14" t="s">
        <v>2943</v>
      </c>
    </row>
    <row r="1682" spans="2:3" x14ac:dyDescent="0.3">
      <c r="B1682" s="3" t="s">
        <v>2944</v>
      </c>
      <c r="C1682" s="14" t="s">
        <v>2945</v>
      </c>
    </row>
    <row r="1683" spans="2:3" x14ac:dyDescent="0.3">
      <c r="B1683" s="3" t="s">
        <v>3773</v>
      </c>
      <c r="C1683" s="14" t="s">
        <v>3774</v>
      </c>
    </row>
    <row r="1684" spans="2:3" x14ac:dyDescent="0.3">
      <c r="B1684" s="36" t="s">
        <v>2946</v>
      </c>
      <c r="C1684" s="37" t="s">
        <v>2947</v>
      </c>
    </row>
    <row r="1685" spans="2:3" x14ac:dyDescent="0.3">
      <c r="B1685" s="10" t="s">
        <v>2948</v>
      </c>
      <c r="C1685" s="11" t="s">
        <v>2949</v>
      </c>
    </row>
    <row r="1686" spans="2:3" x14ac:dyDescent="0.3">
      <c r="B1686" s="10" t="s">
        <v>2950</v>
      </c>
      <c r="C1686" s="11" t="s">
        <v>2951</v>
      </c>
    </row>
    <row r="1687" spans="2:3" x14ac:dyDescent="0.3">
      <c r="B1687" s="33" t="s">
        <v>2952</v>
      </c>
      <c r="C1687" s="32" t="s">
        <v>2953</v>
      </c>
    </row>
    <row r="1688" spans="2:3" x14ac:dyDescent="0.3">
      <c r="B1688" s="33" t="s">
        <v>2954</v>
      </c>
      <c r="C1688" s="32" t="s">
        <v>2955</v>
      </c>
    </row>
    <row r="1689" spans="2:3" x14ac:dyDescent="0.3">
      <c r="B1689" s="10" t="s">
        <v>2956</v>
      </c>
      <c r="C1689" s="3" t="s">
        <v>2957</v>
      </c>
    </row>
    <row r="1690" spans="2:3" x14ac:dyDescent="0.3">
      <c r="B1690" s="10" t="s">
        <v>2958</v>
      </c>
      <c r="C1690" s="11" t="s">
        <v>2959</v>
      </c>
    </row>
    <row r="1691" spans="2:3" x14ac:dyDescent="0.3">
      <c r="B1691" s="10" t="s">
        <v>2960</v>
      </c>
      <c r="C1691" s="11" t="s">
        <v>2961</v>
      </c>
    </row>
    <row r="1692" spans="2:3" x14ac:dyDescent="0.3">
      <c r="B1692" s="33" t="s">
        <v>2962</v>
      </c>
      <c r="C1692" s="32" t="s">
        <v>2963</v>
      </c>
    </row>
    <row r="1693" spans="2:3" x14ac:dyDescent="0.3">
      <c r="B1693" s="33" t="s">
        <v>2964</v>
      </c>
      <c r="C1693" s="32" t="s">
        <v>2965</v>
      </c>
    </row>
    <row r="1694" spans="2:3" x14ac:dyDescent="0.3">
      <c r="B1694" s="3" t="s">
        <v>3777</v>
      </c>
      <c r="C1694" s="14" t="s">
        <v>3778</v>
      </c>
    </row>
    <row r="1695" spans="2:3" x14ac:dyDescent="0.3">
      <c r="B1695" s="46" t="s">
        <v>2966</v>
      </c>
      <c r="C1695" s="47" t="s">
        <v>2967</v>
      </c>
    </row>
    <row r="1696" spans="2:3" x14ac:dyDescent="0.3">
      <c r="B1696" s="48">
        <v>725342283934</v>
      </c>
      <c r="C1696" s="49" t="s">
        <v>2968</v>
      </c>
    </row>
    <row r="1697" spans="2:3" x14ac:dyDescent="0.3">
      <c r="B1697" s="48">
        <v>725342260713</v>
      </c>
      <c r="C1697" s="49" t="s">
        <v>2969</v>
      </c>
    </row>
    <row r="1698" spans="2:3" x14ac:dyDescent="0.3">
      <c r="B1698" s="48">
        <v>725342283811</v>
      </c>
      <c r="C1698" s="49" t="s">
        <v>2969</v>
      </c>
    </row>
    <row r="1699" spans="2:3" x14ac:dyDescent="0.3">
      <c r="B1699" s="48">
        <v>725342287314</v>
      </c>
      <c r="C1699" s="49" t="s">
        <v>2969</v>
      </c>
    </row>
    <row r="1700" spans="2:3" x14ac:dyDescent="0.3">
      <c r="B1700" s="48">
        <v>725342287413</v>
      </c>
      <c r="C1700" s="49" t="s">
        <v>2969</v>
      </c>
    </row>
    <row r="1701" spans="2:3" x14ac:dyDescent="0.3">
      <c r="B1701" s="48">
        <v>725342260737</v>
      </c>
      <c r="C1701" s="49" t="s">
        <v>2970</v>
      </c>
    </row>
    <row r="1702" spans="2:3" x14ac:dyDescent="0.3">
      <c r="B1702" s="48">
        <v>725342285617</v>
      </c>
      <c r="C1702" s="49" t="s">
        <v>2971</v>
      </c>
    </row>
    <row r="1703" spans="2:3" x14ac:dyDescent="0.3">
      <c r="B1703" s="48">
        <v>725342290437</v>
      </c>
      <c r="C1703" s="49" t="s">
        <v>2972</v>
      </c>
    </row>
    <row r="1704" spans="2:3" x14ac:dyDescent="0.3">
      <c r="B1704" s="48">
        <v>725342269297</v>
      </c>
      <c r="C1704" s="49" t="s">
        <v>2973</v>
      </c>
    </row>
    <row r="1705" spans="2:3" x14ac:dyDescent="0.3">
      <c r="B1705" s="48">
        <v>725342429448</v>
      </c>
      <c r="C1705" s="49" t="s">
        <v>2973</v>
      </c>
    </row>
    <row r="1706" spans="2:3" x14ac:dyDescent="0.3">
      <c r="B1706" s="48">
        <v>725342290536</v>
      </c>
      <c r="C1706" s="49" t="s">
        <v>2974</v>
      </c>
    </row>
    <row r="1707" spans="2:3" x14ac:dyDescent="0.3">
      <c r="B1707" s="48">
        <v>725342290338</v>
      </c>
      <c r="C1707" s="49" t="s">
        <v>2975</v>
      </c>
    </row>
    <row r="1708" spans="2:3" x14ac:dyDescent="0.3">
      <c r="B1708" s="48">
        <v>725342291113</v>
      </c>
      <c r="C1708" s="49" t="s">
        <v>2976</v>
      </c>
    </row>
    <row r="1709" spans="2:3" x14ac:dyDescent="0.3">
      <c r="B1709" s="10" t="s">
        <v>2977</v>
      </c>
      <c r="C1709" s="11" t="s">
        <v>2978</v>
      </c>
    </row>
    <row r="1710" spans="2:3" x14ac:dyDescent="0.3">
      <c r="B1710" s="48">
        <v>725342269266</v>
      </c>
      <c r="C1710" s="49" t="s">
        <v>2979</v>
      </c>
    </row>
    <row r="1711" spans="2:3" x14ac:dyDescent="0.3">
      <c r="B1711" s="48">
        <v>725342291212</v>
      </c>
      <c r="C1711" s="49" t="s">
        <v>2979</v>
      </c>
    </row>
    <row r="1712" spans="2:3" x14ac:dyDescent="0.3">
      <c r="B1712" s="48">
        <v>725342281831</v>
      </c>
      <c r="C1712" s="49" t="s">
        <v>2980</v>
      </c>
    </row>
    <row r="1713" spans="2:3" x14ac:dyDescent="0.3">
      <c r="B1713" s="10" t="s">
        <v>2981</v>
      </c>
      <c r="C1713" s="11" t="s">
        <v>2982</v>
      </c>
    </row>
    <row r="1714" spans="2:3" x14ac:dyDescent="0.3">
      <c r="B1714" s="10" t="s">
        <v>2983</v>
      </c>
      <c r="C1714" s="11" t="s">
        <v>2984</v>
      </c>
    </row>
    <row r="1715" spans="2:3" x14ac:dyDescent="0.3">
      <c r="B1715" s="3" t="s">
        <v>3775</v>
      </c>
      <c r="C1715" s="14" t="s">
        <v>3776</v>
      </c>
    </row>
    <row r="1716" spans="2:3" x14ac:dyDescent="0.3">
      <c r="B1716" s="48">
        <v>725342429431</v>
      </c>
      <c r="C1716" s="49" t="s">
        <v>2985</v>
      </c>
    </row>
    <row r="1717" spans="2:3" x14ac:dyDescent="0.3">
      <c r="B1717" s="48">
        <v>725342283712</v>
      </c>
      <c r="C1717" s="49" t="s">
        <v>2986</v>
      </c>
    </row>
    <row r="1718" spans="2:3" x14ac:dyDescent="0.3">
      <c r="B1718" s="48">
        <v>725342381715</v>
      </c>
      <c r="C1718" s="49" t="s">
        <v>2987</v>
      </c>
    </row>
    <row r="1719" spans="2:3" x14ac:dyDescent="0.3">
      <c r="B1719" s="10" t="s">
        <v>2988</v>
      </c>
      <c r="C1719" s="11" t="s">
        <v>2989</v>
      </c>
    </row>
    <row r="1720" spans="2:3" x14ac:dyDescent="0.3">
      <c r="B1720" s="10" t="s">
        <v>2990</v>
      </c>
      <c r="C1720" s="11" t="s">
        <v>2991</v>
      </c>
    </row>
    <row r="1721" spans="2:3" x14ac:dyDescent="0.3">
      <c r="B1721" s="48">
        <v>725342293735</v>
      </c>
      <c r="C1721" s="49" t="s">
        <v>2992</v>
      </c>
    </row>
    <row r="1722" spans="2:3" x14ac:dyDescent="0.3">
      <c r="B1722" s="48">
        <v>725342260133</v>
      </c>
      <c r="C1722" s="49" t="s">
        <v>2993</v>
      </c>
    </row>
    <row r="1723" spans="2:3" x14ac:dyDescent="0.3">
      <c r="B1723" s="48">
        <v>725342260119</v>
      </c>
      <c r="C1723" s="49" t="s">
        <v>2994</v>
      </c>
    </row>
    <row r="1724" spans="2:3" x14ac:dyDescent="0.3">
      <c r="B1724" s="48">
        <v>725342283637</v>
      </c>
      <c r="C1724" s="49" t="s">
        <v>2995</v>
      </c>
    </row>
    <row r="1725" spans="2:3" x14ac:dyDescent="0.3">
      <c r="B1725" s="48">
        <v>725342450169</v>
      </c>
      <c r="C1725" s="49" t="s">
        <v>2996</v>
      </c>
    </row>
    <row r="1726" spans="2:3" x14ac:dyDescent="0.3">
      <c r="B1726" s="10" t="s">
        <v>2997</v>
      </c>
      <c r="C1726" s="11" t="s">
        <v>2998</v>
      </c>
    </row>
    <row r="1727" spans="2:3" x14ac:dyDescent="0.3">
      <c r="B1727" s="10" t="s">
        <v>2999</v>
      </c>
      <c r="C1727" s="11" t="s">
        <v>3000</v>
      </c>
    </row>
    <row r="1728" spans="2:3" x14ac:dyDescent="0.3">
      <c r="B1728" s="10" t="s">
        <v>3001</v>
      </c>
      <c r="C1728" s="11" t="s">
        <v>3002</v>
      </c>
    </row>
    <row r="1729" spans="2:3" x14ac:dyDescent="0.3">
      <c r="B1729" s="10" t="s">
        <v>3003</v>
      </c>
      <c r="C1729" s="11" t="s">
        <v>3004</v>
      </c>
    </row>
    <row r="1730" spans="2:3" x14ac:dyDescent="0.3">
      <c r="B1730" s="36" t="s">
        <v>3005</v>
      </c>
      <c r="C1730" s="37" t="s">
        <v>3006</v>
      </c>
    </row>
    <row r="1731" spans="2:3" x14ac:dyDescent="0.3">
      <c r="B1731" s="36" t="s">
        <v>3007</v>
      </c>
      <c r="C1731" s="37" t="s">
        <v>3008</v>
      </c>
    </row>
    <row r="1732" spans="2:3" x14ac:dyDescent="0.3">
      <c r="B1732" s="36" t="s">
        <v>3009</v>
      </c>
      <c r="C1732" s="37" t="s">
        <v>3010</v>
      </c>
    </row>
    <row r="1733" spans="2:3" x14ac:dyDescent="0.3">
      <c r="B1733" s="36" t="s">
        <v>3011</v>
      </c>
      <c r="C1733" s="37" t="s">
        <v>3012</v>
      </c>
    </row>
    <row r="1734" spans="2:3" x14ac:dyDescent="0.3">
      <c r="B1734" s="36" t="s">
        <v>3013</v>
      </c>
      <c r="C1734" s="37" t="s">
        <v>3014</v>
      </c>
    </row>
    <row r="1735" spans="2:3" x14ac:dyDescent="0.3">
      <c r="B1735" s="36" t="s">
        <v>3015</v>
      </c>
      <c r="C1735" s="37" t="s">
        <v>3016</v>
      </c>
    </row>
    <row r="1736" spans="2:3" x14ac:dyDescent="0.3">
      <c r="B1736" s="3" t="s">
        <v>3819</v>
      </c>
      <c r="C1736" s="14" t="s">
        <v>3820</v>
      </c>
    </row>
    <row r="1737" spans="2:3" x14ac:dyDescent="0.3">
      <c r="B1737" s="10" t="s">
        <v>3017</v>
      </c>
      <c r="C1737" s="11" t="s">
        <v>3018</v>
      </c>
    </row>
    <row r="1738" spans="2:3" x14ac:dyDescent="0.3">
      <c r="B1738" s="3" t="s">
        <v>3019</v>
      </c>
      <c r="C1738" s="2" t="s">
        <v>3020</v>
      </c>
    </row>
    <row r="1739" spans="2:3" x14ac:dyDescent="0.3">
      <c r="B1739" s="36" t="s">
        <v>3021</v>
      </c>
      <c r="C1739" s="37" t="s">
        <v>3022</v>
      </c>
    </row>
    <row r="1740" spans="2:3" x14ac:dyDescent="0.3">
      <c r="B1740" s="3" t="s">
        <v>3023</v>
      </c>
      <c r="C1740" s="2" t="s">
        <v>3024</v>
      </c>
    </row>
    <row r="1741" spans="2:3" x14ac:dyDescent="0.3">
      <c r="B1741" s="3" t="s">
        <v>3025</v>
      </c>
      <c r="C1741" s="2" t="s">
        <v>3026</v>
      </c>
    </row>
    <row r="1742" spans="2:3" x14ac:dyDescent="0.3">
      <c r="B1742" s="10" t="s">
        <v>3027</v>
      </c>
      <c r="C1742" s="11" t="s">
        <v>3028</v>
      </c>
    </row>
    <row r="1743" spans="2:3" x14ac:dyDescent="0.3">
      <c r="B1743" s="10" t="s">
        <v>3029</v>
      </c>
      <c r="C1743" s="11" t="s">
        <v>3030</v>
      </c>
    </row>
    <row r="1744" spans="2:3" x14ac:dyDescent="0.3">
      <c r="B1744" s="10" t="s">
        <v>3031</v>
      </c>
      <c r="C1744" s="11" t="s">
        <v>3032</v>
      </c>
    </row>
    <row r="1745" spans="2:3" x14ac:dyDescent="0.3">
      <c r="B1745" s="10" t="s">
        <v>3033</v>
      </c>
      <c r="C1745" s="11" t="s">
        <v>3034</v>
      </c>
    </row>
    <row r="1746" spans="2:3" x14ac:dyDescent="0.3">
      <c r="B1746" s="10" t="s">
        <v>3035</v>
      </c>
      <c r="C1746" s="11" t="s">
        <v>3036</v>
      </c>
    </row>
    <row r="1747" spans="2:3" x14ac:dyDescent="0.3">
      <c r="B1747" s="3" t="s">
        <v>3037</v>
      </c>
      <c r="C1747" s="2" t="s">
        <v>3038</v>
      </c>
    </row>
    <row r="1748" spans="2:3" x14ac:dyDescent="0.3">
      <c r="B1748" s="10" t="s">
        <v>3039</v>
      </c>
      <c r="C1748" s="11" t="s">
        <v>3040</v>
      </c>
    </row>
    <row r="1749" spans="2:3" x14ac:dyDescent="0.3">
      <c r="B1749" s="10" t="s">
        <v>3041</v>
      </c>
      <c r="C1749" s="11" t="s">
        <v>3042</v>
      </c>
    </row>
    <row r="1750" spans="2:3" x14ac:dyDescent="0.3">
      <c r="B1750" s="7" t="s">
        <v>3043</v>
      </c>
      <c r="C1750" s="7" t="s">
        <v>3044</v>
      </c>
    </row>
    <row r="1751" spans="2:3" x14ac:dyDescent="0.3">
      <c r="B1751" s="50" t="s">
        <v>3045</v>
      </c>
      <c r="C1751" s="50" t="s">
        <v>3046</v>
      </c>
    </row>
    <row r="1752" spans="2:3" x14ac:dyDescent="0.3">
      <c r="B1752" s="51" t="s">
        <v>3047</v>
      </c>
      <c r="C1752" s="52" t="s">
        <v>3048</v>
      </c>
    </row>
    <row r="1753" spans="2:3" x14ac:dyDescent="0.3">
      <c r="B1753" s="10" t="s">
        <v>3049</v>
      </c>
      <c r="C1753" s="11" t="s">
        <v>3050</v>
      </c>
    </row>
    <row r="1754" spans="2:3" x14ac:dyDescent="0.3">
      <c r="B1754" s="10" t="s">
        <v>3051</v>
      </c>
      <c r="C1754" s="11" t="s">
        <v>3052</v>
      </c>
    </row>
    <row r="1755" spans="2:3" x14ac:dyDescent="0.3">
      <c r="B1755" s="10" t="s">
        <v>3053</v>
      </c>
      <c r="C1755" s="11" t="s">
        <v>3054</v>
      </c>
    </row>
    <row r="1756" spans="2:3" x14ac:dyDescent="0.3">
      <c r="B1756" s="10" t="s">
        <v>3055</v>
      </c>
      <c r="C1756" s="11" t="s">
        <v>3056</v>
      </c>
    </row>
    <row r="1757" spans="2:3" x14ac:dyDescent="0.3">
      <c r="B1757" s="10" t="s">
        <v>3057</v>
      </c>
      <c r="C1757" s="11" t="s">
        <v>3058</v>
      </c>
    </row>
    <row r="1758" spans="2:3" x14ac:dyDescent="0.3">
      <c r="B1758" s="10" t="s">
        <v>3059</v>
      </c>
      <c r="C1758" s="11" t="s">
        <v>3060</v>
      </c>
    </row>
    <row r="1759" spans="2:3" x14ac:dyDescent="0.3">
      <c r="B1759" s="7" t="s">
        <v>3061</v>
      </c>
      <c r="C1759" s="7" t="s">
        <v>3062</v>
      </c>
    </row>
    <row r="1760" spans="2:3" x14ac:dyDescent="0.3">
      <c r="B1760" s="7" t="s">
        <v>3063</v>
      </c>
      <c r="C1760" s="7" t="s">
        <v>3064</v>
      </c>
    </row>
    <row r="1761" spans="2:3" x14ac:dyDescent="0.3">
      <c r="B1761" s="7" t="s">
        <v>3065</v>
      </c>
      <c r="C1761" s="7" t="s">
        <v>3066</v>
      </c>
    </row>
    <row r="1762" spans="2:3" x14ac:dyDescent="0.3">
      <c r="B1762" s="7" t="s">
        <v>3067</v>
      </c>
      <c r="C1762" s="7" t="s">
        <v>3068</v>
      </c>
    </row>
    <row r="1763" spans="2:3" x14ac:dyDescent="0.3">
      <c r="B1763" s="48" t="s">
        <v>3069</v>
      </c>
      <c r="C1763" s="49" t="s">
        <v>3070</v>
      </c>
    </row>
    <row r="1764" spans="2:3" x14ac:dyDescent="0.3">
      <c r="B1764" s="48" t="s">
        <v>3071</v>
      </c>
      <c r="C1764" s="49" t="s">
        <v>3072</v>
      </c>
    </row>
    <row r="1765" spans="2:3" x14ac:dyDescent="0.3">
      <c r="B1765" s="10" t="s">
        <v>3073</v>
      </c>
      <c r="C1765" s="11" t="s">
        <v>3074</v>
      </c>
    </row>
    <row r="1766" spans="2:3" x14ac:dyDescent="0.3">
      <c r="B1766" s="10" t="s">
        <v>3075</v>
      </c>
      <c r="C1766" s="11" t="s">
        <v>3076</v>
      </c>
    </row>
    <row r="1767" spans="2:3" x14ac:dyDescent="0.3">
      <c r="B1767" s="10" t="s">
        <v>3077</v>
      </c>
      <c r="C1767" s="11" t="s">
        <v>3078</v>
      </c>
    </row>
    <row r="1768" spans="2:3" x14ac:dyDescent="0.3">
      <c r="B1768" s="10" t="s">
        <v>3079</v>
      </c>
      <c r="C1768" s="11" t="s">
        <v>3080</v>
      </c>
    </row>
    <row r="1769" spans="2:3" x14ac:dyDescent="0.3">
      <c r="B1769" s="10" t="s">
        <v>3081</v>
      </c>
      <c r="C1769" s="3" t="s">
        <v>3082</v>
      </c>
    </row>
    <row r="1770" spans="2:3" x14ac:dyDescent="0.3">
      <c r="B1770" s="53" t="s">
        <v>3083</v>
      </c>
      <c r="C1770" s="16" t="s">
        <v>3084</v>
      </c>
    </row>
    <row r="1771" spans="2:3" x14ac:dyDescent="0.3">
      <c r="B1771" s="53" t="s">
        <v>3085</v>
      </c>
      <c r="C1771" s="16" t="s">
        <v>3086</v>
      </c>
    </row>
    <row r="1772" spans="2:3" x14ac:dyDescent="0.3">
      <c r="B1772" s="53" t="s">
        <v>3087</v>
      </c>
      <c r="C1772" s="16" t="s">
        <v>3088</v>
      </c>
    </row>
    <row r="1773" spans="2:3" x14ac:dyDescent="0.3">
      <c r="B1773" s="54" t="s">
        <v>3089</v>
      </c>
      <c r="C1773" s="16" t="s">
        <v>3090</v>
      </c>
    </row>
    <row r="1774" spans="2:3" x14ac:dyDescent="0.3">
      <c r="B1774" s="10" t="s">
        <v>3091</v>
      </c>
      <c r="C1774" s="11" t="s">
        <v>3092</v>
      </c>
    </row>
    <row r="1775" spans="2:3" x14ac:dyDescent="0.3">
      <c r="B1775" s="9" t="s">
        <v>3093</v>
      </c>
      <c r="C1775" s="3" t="s">
        <v>3094</v>
      </c>
    </row>
    <row r="1776" spans="2:3" x14ac:dyDescent="0.3">
      <c r="B1776" s="9" t="s">
        <v>3095</v>
      </c>
      <c r="C1776" s="3" t="s">
        <v>3096</v>
      </c>
    </row>
    <row r="1777" spans="2:3" x14ac:dyDescent="0.3">
      <c r="B1777" s="3" t="s">
        <v>3097</v>
      </c>
      <c r="C1777" s="3" t="s">
        <v>3098</v>
      </c>
    </row>
    <row r="1778" spans="2:3" x14ac:dyDescent="0.3">
      <c r="B1778" s="9" t="s">
        <v>3099</v>
      </c>
      <c r="C1778" s="3" t="s">
        <v>3100</v>
      </c>
    </row>
    <row r="1779" spans="2:3" x14ac:dyDescent="0.3">
      <c r="B1779" s="9" t="s">
        <v>3101</v>
      </c>
      <c r="C1779" s="3" t="s">
        <v>3102</v>
      </c>
    </row>
    <row r="1780" spans="2:3" x14ac:dyDescent="0.3">
      <c r="B1780" s="9" t="s">
        <v>3103</v>
      </c>
      <c r="C1780" s="3" t="s">
        <v>3104</v>
      </c>
    </row>
    <row r="1781" spans="2:3" x14ac:dyDescent="0.3">
      <c r="B1781" s="9" t="s">
        <v>3105</v>
      </c>
      <c r="C1781" s="3" t="s">
        <v>3106</v>
      </c>
    </row>
    <row r="1782" spans="2:3" x14ac:dyDescent="0.3">
      <c r="B1782" s="9" t="s">
        <v>3107</v>
      </c>
      <c r="C1782" s="3" t="s">
        <v>3108</v>
      </c>
    </row>
    <row r="1783" spans="2:3" x14ac:dyDescent="0.3">
      <c r="B1783" s="9" t="s">
        <v>3109</v>
      </c>
      <c r="C1783" s="3" t="s">
        <v>3110</v>
      </c>
    </row>
    <row r="1784" spans="2:3" x14ac:dyDescent="0.3">
      <c r="B1784" s="9" t="s">
        <v>3111</v>
      </c>
      <c r="C1784" s="3" t="s">
        <v>3112</v>
      </c>
    </row>
    <row r="1785" spans="2:3" x14ac:dyDescent="0.3">
      <c r="B1785" s="9" t="s">
        <v>3113</v>
      </c>
      <c r="C1785" s="3" t="s">
        <v>3114</v>
      </c>
    </row>
    <row r="1786" spans="2:3" x14ac:dyDescent="0.3">
      <c r="B1786" s="9" t="s">
        <v>3115</v>
      </c>
      <c r="C1786" s="3" t="s">
        <v>3116</v>
      </c>
    </row>
    <row r="1787" spans="2:3" x14ac:dyDescent="0.3">
      <c r="B1787" s="9" t="s">
        <v>3117</v>
      </c>
      <c r="C1787" s="3" t="s">
        <v>3118</v>
      </c>
    </row>
    <row r="1788" spans="2:3" x14ac:dyDescent="0.3">
      <c r="B1788" s="9" t="s">
        <v>3119</v>
      </c>
      <c r="C1788" s="3" t="s">
        <v>3120</v>
      </c>
    </row>
    <row r="1789" spans="2:3" x14ac:dyDescent="0.3">
      <c r="B1789" s="9" t="s">
        <v>3121</v>
      </c>
      <c r="C1789" s="3" t="s">
        <v>3122</v>
      </c>
    </row>
    <row r="1790" spans="2:3" x14ac:dyDescent="0.3">
      <c r="B1790" s="3" t="s">
        <v>3123</v>
      </c>
      <c r="C1790" s="3" t="s">
        <v>3124</v>
      </c>
    </row>
    <row r="1791" spans="2:3" x14ac:dyDescent="0.3">
      <c r="B1791" s="3" t="s">
        <v>3125</v>
      </c>
      <c r="C1791" s="3" t="s">
        <v>3126</v>
      </c>
    </row>
    <row r="1792" spans="2:3" x14ac:dyDescent="0.3">
      <c r="B1792" s="10" t="s">
        <v>3127</v>
      </c>
      <c r="C1792" s="3" t="s">
        <v>3128</v>
      </c>
    </row>
    <row r="1793" spans="2:3" x14ac:dyDescent="0.3">
      <c r="B1793" s="9" t="s">
        <v>3129</v>
      </c>
      <c r="C1793" s="3" t="s">
        <v>3130</v>
      </c>
    </row>
    <row r="1794" spans="2:3" x14ac:dyDescent="0.3">
      <c r="B1794" s="9" t="s">
        <v>3131</v>
      </c>
      <c r="C1794" s="3" t="s">
        <v>3132</v>
      </c>
    </row>
    <row r="1795" spans="2:3" x14ac:dyDescent="0.3">
      <c r="B1795" s="9" t="s">
        <v>3133</v>
      </c>
      <c r="C1795" s="3" t="s">
        <v>3134</v>
      </c>
    </row>
    <row r="1796" spans="2:3" x14ac:dyDescent="0.3">
      <c r="B1796" s="9" t="s">
        <v>3135</v>
      </c>
      <c r="C1796" s="3" t="s">
        <v>3136</v>
      </c>
    </row>
    <row r="1797" spans="2:3" x14ac:dyDescent="0.3">
      <c r="B1797" s="9" t="s">
        <v>3137</v>
      </c>
      <c r="C1797" s="3" t="s">
        <v>3138</v>
      </c>
    </row>
    <row r="1798" spans="2:3" x14ac:dyDescent="0.3">
      <c r="B1798" s="9" t="s">
        <v>3139</v>
      </c>
      <c r="C1798" s="3" t="s">
        <v>3140</v>
      </c>
    </row>
    <row r="1799" spans="2:3" x14ac:dyDescent="0.3">
      <c r="B1799" s="9" t="s">
        <v>3141</v>
      </c>
      <c r="C1799" s="3" t="s">
        <v>3142</v>
      </c>
    </row>
    <row r="1800" spans="2:3" x14ac:dyDescent="0.3">
      <c r="B1800" s="9" t="s">
        <v>3143</v>
      </c>
      <c r="C1800" s="3" t="s">
        <v>3144</v>
      </c>
    </row>
    <row r="1801" spans="2:3" x14ac:dyDescent="0.3">
      <c r="B1801" s="9" t="s">
        <v>3145</v>
      </c>
      <c r="C1801" s="3" t="s">
        <v>3146</v>
      </c>
    </row>
    <row r="1802" spans="2:3" x14ac:dyDescent="0.3">
      <c r="B1802" s="9" t="s">
        <v>3147</v>
      </c>
      <c r="C1802" s="3" t="s">
        <v>3148</v>
      </c>
    </row>
    <row r="1803" spans="2:3" x14ac:dyDescent="0.3">
      <c r="B1803" s="9" t="s">
        <v>3149</v>
      </c>
      <c r="C1803" s="3" t="s">
        <v>3150</v>
      </c>
    </row>
    <row r="1804" spans="2:3" x14ac:dyDescent="0.3">
      <c r="B1804" s="9" t="s">
        <v>3151</v>
      </c>
      <c r="C1804" s="3" t="s">
        <v>3152</v>
      </c>
    </row>
    <row r="1805" spans="2:3" x14ac:dyDescent="0.3">
      <c r="B1805" s="9" t="s">
        <v>3153</v>
      </c>
      <c r="C1805" s="3" t="s">
        <v>3154</v>
      </c>
    </row>
    <row r="1806" spans="2:3" x14ac:dyDescent="0.3">
      <c r="B1806" s="9" t="s">
        <v>3155</v>
      </c>
      <c r="C1806" s="3" t="s">
        <v>3156</v>
      </c>
    </row>
    <row r="1807" spans="2:3" x14ac:dyDescent="0.3">
      <c r="B1807" s="3" t="s">
        <v>3157</v>
      </c>
      <c r="C1807" s="3" t="s">
        <v>3158</v>
      </c>
    </row>
    <row r="1808" spans="2:3" x14ac:dyDescent="0.3">
      <c r="B1808" s="9" t="s">
        <v>3159</v>
      </c>
      <c r="C1808" s="3" t="s">
        <v>3160</v>
      </c>
    </row>
    <row r="1809" spans="2:3" x14ac:dyDescent="0.3">
      <c r="B1809" s="9" t="s">
        <v>3161</v>
      </c>
      <c r="C1809" s="3" t="s">
        <v>3162</v>
      </c>
    </row>
    <row r="1810" spans="2:3" x14ac:dyDescent="0.3">
      <c r="B1810" s="9" t="s">
        <v>3163</v>
      </c>
      <c r="C1810" s="3" t="s">
        <v>3164</v>
      </c>
    </row>
    <row r="1811" spans="2:3" x14ac:dyDescent="0.3">
      <c r="B1811" s="9" t="s">
        <v>3165</v>
      </c>
      <c r="C1811" s="3" t="s">
        <v>3166</v>
      </c>
    </row>
    <row r="1812" spans="2:3" x14ac:dyDescent="0.3">
      <c r="B1812" s="9" t="s">
        <v>3167</v>
      </c>
      <c r="C1812" s="3" t="s">
        <v>3168</v>
      </c>
    </row>
    <row r="1813" spans="2:3" x14ac:dyDescent="0.3">
      <c r="B1813" s="9" t="s">
        <v>3169</v>
      </c>
      <c r="C1813" s="3" t="s">
        <v>3170</v>
      </c>
    </row>
    <row r="1814" spans="2:3" x14ac:dyDescent="0.3">
      <c r="B1814" s="10" t="s">
        <v>3171</v>
      </c>
      <c r="C1814" s="3" t="s">
        <v>3172</v>
      </c>
    </row>
    <row r="1815" spans="2:3" x14ac:dyDescent="0.3">
      <c r="B1815" s="9" t="s">
        <v>3173</v>
      </c>
      <c r="C1815" s="3" t="s">
        <v>3174</v>
      </c>
    </row>
    <row r="1816" spans="2:3" x14ac:dyDescent="0.3">
      <c r="B1816" s="10" t="s">
        <v>3175</v>
      </c>
      <c r="C1816" s="3" t="s">
        <v>3174</v>
      </c>
    </row>
    <row r="1817" spans="2:3" x14ac:dyDescent="0.3">
      <c r="B1817" s="9" t="s">
        <v>3176</v>
      </c>
      <c r="C1817" s="3" t="s">
        <v>3177</v>
      </c>
    </row>
    <row r="1818" spans="2:3" x14ac:dyDescent="0.3">
      <c r="B1818" s="9" t="s">
        <v>3178</v>
      </c>
      <c r="C1818" s="3" t="s">
        <v>3179</v>
      </c>
    </row>
    <row r="1819" spans="2:3" x14ac:dyDescent="0.3">
      <c r="B1819" s="9" t="s">
        <v>3180</v>
      </c>
      <c r="C1819" s="3" t="s">
        <v>3181</v>
      </c>
    </row>
    <row r="1820" spans="2:3" x14ac:dyDescent="0.3">
      <c r="B1820" s="9" t="s">
        <v>3182</v>
      </c>
      <c r="C1820" s="3" t="s">
        <v>3183</v>
      </c>
    </row>
    <row r="1821" spans="2:3" x14ac:dyDescent="0.3">
      <c r="B1821" s="9" t="s">
        <v>3184</v>
      </c>
      <c r="C1821" s="3" t="s">
        <v>3185</v>
      </c>
    </row>
    <row r="1822" spans="2:3" x14ac:dyDescent="0.3">
      <c r="B1822" s="9" t="s">
        <v>3186</v>
      </c>
      <c r="C1822" s="3" t="s">
        <v>3187</v>
      </c>
    </row>
    <row r="1823" spans="2:3" x14ac:dyDescent="0.3">
      <c r="B1823" s="3" t="s">
        <v>3188</v>
      </c>
      <c r="C1823" s="3" t="s">
        <v>3189</v>
      </c>
    </row>
    <row r="1824" spans="2:3" x14ac:dyDescent="0.3">
      <c r="B1824" s="3" t="s">
        <v>3190</v>
      </c>
      <c r="C1824" s="3" t="s">
        <v>3191</v>
      </c>
    </row>
    <row r="1825" spans="2:3" x14ac:dyDescent="0.3">
      <c r="B1825" s="9" t="s">
        <v>3192</v>
      </c>
      <c r="C1825" s="3" t="s">
        <v>3193</v>
      </c>
    </row>
    <row r="1826" spans="2:3" x14ac:dyDescent="0.3">
      <c r="B1826" s="9" t="s">
        <v>3194</v>
      </c>
      <c r="C1826" s="3" t="s">
        <v>3195</v>
      </c>
    </row>
    <row r="1827" spans="2:3" x14ac:dyDescent="0.3">
      <c r="B1827" s="9" t="s">
        <v>3196</v>
      </c>
      <c r="C1827" s="3" t="s">
        <v>3197</v>
      </c>
    </row>
    <row r="1828" spans="2:3" x14ac:dyDescent="0.3">
      <c r="B1828" s="9" t="s">
        <v>3198</v>
      </c>
      <c r="C1828" s="3" t="s">
        <v>3199</v>
      </c>
    </row>
    <row r="1829" spans="2:3" x14ac:dyDescent="0.3">
      <c r="B1829" s="9" t="s">
        <v>3200</v>
      </c>
      <c r="C1829" s="3" t="s">
        <v>3201</v>
      </c>
    </row>
    <row r="1830" spans="2:3" x14ac:dyDescent="0.3">
      <c r="B1830" s="9" t="s">
        <v>3202</v>
      </c>
      <c r="C1830" s="3" t="s">
        <v>3203</v>
      </c>
    </row>
    <row r="1831" spans="2:3" x14ac:dyDescent="0.3">
      <c r="B1831" s="9" t="s">
        <v>3204</v>
      </c>
      <c r="C1831" s="3" t="s">
        <v>3205</v>
      </c>
    </row>
    <row r="1832" spans="2:3" x14ac:dyDescent="0.3">
      <c r="B1832" s="9" t="s">
        <v>3206</v>
      </c>
      <c r="C1832" s="3" t="s">
        <v>3207</v>
      </c>
    </row>
    <row r="1833" spans="2:3" x14ac:dyDescent="0.3">
      <c r="B1833" s="9" t="s">
        <v>3208</v>
      </c>
      <c r="C1833" s="3" t="s">
        <v>3209</v>
      </c>
    </row>
    <row r="1834" spans="2:3" x14ac:dyDescent="0.3">
      <c r="B1834" s="10" t="s">
        <v>3210</v>
      </c>
      <c r="C1834" s="3" t="s">
        <v>3211</v>
      </c>
    </row>
    <row r="1835" spans="2:3" x14ac:dyDescent="0.3">
      <c r="B1835" s="10" t="s">
        <v>3212</v>
      </c>
      <c r="C1835" s="3" t="s">
        <v>3213</v>
      </c>
    </row>
    <row r="1836" spans="2:3" x14ac:dyDescent="0.3">
      <c r="B1836" s="10" t="s">
        <v>3214</v>
      </c>
      <c r="C1836" s="3" t="s">
        <v>3215</v>
      </c>
    </row>
    <row r="1837" spans="2:3" x14ac:dyDescent="0.3">
      <c r="B1837" s="10" t="s">
        <v>3216</v>
      </c>
      <c r="C1837" s="3" t="s">
        <v>3217</v>
      </c>
    </row>
    <row r="1838" spans="2:3" x14ac:dyDescent="0.3">
      <c r="B1838" s="9" t="s">
        <v>3218</v>
      </c>
      <c r="C1838" s="3" t="s">
        <v>3219</v>
      </c>
    </row>
    <row r="1839" spans="2:3" x14ac:dyDescent="0.3">
      <c r="B1839" s="9" t="s">
        <v>3220</v>
      </c>
      <c r="C1839" s="3" t="s">
        <v>3221</v>
      </c>
    </row>
    <row r="1840" spans="2:3" x14ac:dyDescent="0.3">
      <c r="B1840" s="9" t="s">
        <v>3222</v>
      </c>
      <c r="C1840" s="3" t="s">
        <v>3223</v>
      </c>
    </row>
    <row r="1841" spans="2:3" x14ac:dyDescent="0.3">
      <c r="B1841" s="9" t="s">
        <v>3224</v>
      </c>
      <c r="C1841" s="3" t="s">
        <v>3225</v>
      </c>
    </row>
    <row r="1842" spans="2:3" x14ac:dyDescent="0.3">
      <c r="B1842" s="9" t="s">
        <v>3226</v>
      </c>
      <c r="C1842" s="3" t="s">
        <v>3227</v>
      </c>
    </row>
    <row r="1843" spans="2:3" x14ac:dyDescent="0.3">
      <c r="B1843" s="9" t="s">
        <v>3228</v>
      </c>
      <c r="C1843" s="3" t="s">
        <v>3229</v>
      </c>
    </row>
    <row r="1844" spans="2:3" x14ac:dyDescent="0.3">
      <c r="B1844" s="10" t="s">
        <v>3230</v>
      </c>
      <c r="C1844" s="3" t="s">
        <v>3229</v>
      </c>
    </row>
    <row r="1845" spans="2:3" x14ac:dyDescent="0.3">
      <c r="B1845" s="9" t="s">
        <v>3231</v>
      </c>
      <c r="C1845" s="3" t="s">
        <v>3232</v>
      </c>
    </row>
    <row r="1846" spans="2:3" x14ac:dyDescent="0.3">
      <c r="B1846" s="9" t="s">
        <v>3233</v>
      </c>
      <c r="C1846" s="3" t="s">
        <v>3234</v>
      </c>
    </row>
    <row r="1847" spans="2:3" x14ac:dyDescent="0.3">
      <c r="B1847" s="9" t="s">
        <v>3235</v>
      </c>
      <c r="C1847" s="3" t="s">
        <v>3236</v>
      </c>
    </row>
    <row r="1848" spans="2:3" x14ac:dyDescent="0.3">
      <c r="B1848" s="9" t="s">
        <v>3237</v>
      </c>
      <c r="C1848" s="3" t="s">
        <v>3238</v>
      </c>
    </row>
    <row r="1849" spans="2:3" x14ac:dyDescent="0.3">
      <c r="B1849" s="9" t="s">
        <v>3239</v>
      </c>
      <c r="C1849" s="3" t="s">
        <v>3240</v>
      </c>
    </row>
    <row r="1850" spans="2:3" x14ac:dyDescent="0.3">
      <c r="B1850" s="9" t="s">
        <v>3241</v>
      </c>
      <c r="C1850" s="3" t="s">
        <v>3242</v>
      </c>
    </row>
    <row r="1851" spans="2:3" x14ac:dyDescent="0.3">
      <c r="B1851" s="9" t="s">
        <v>3243</v>
      </c>
      <c r="C1851" s="3" t="s">
        <v>3244</v>
      </c>
    </row>
    <row r="1852" spans="2:3" x14ac:dyDescent="0.3">
      <c r="B1852" s="9" t="s">
        <v>3245</v>
      </c>
      <c r="C1852" s="3" t="s">
        <v>3246</v>
      </c>
    </row>
    <row r="1853" spans="2:3" x14ac:dyDescent="0.3">
      <c r="B1853" s="9" t="s">
        <v>3247</v>
      </c>
      <c r="C1853" s="3" t="s">
        <v>3248</v>
      </c>
    </row>
    <row r="1854" spans="2:3" x14ac:dyDescent="0.3">
      <c r="B1854" s="9" t="s">
        <v>3249</v>
      </c>
      <c r="C1854" s="3" t="s">
        <v>3250</v>
      </c>
    </row>
    <row r="1855" spans="2:3" x14ac:dyDescent="0.3">
      <c r="B1855" s="9" t="s">
        <v>3251</v>
      </c>
      <c r="C1855" s="3" t="s">
        <v>3252</v>
      </c>
    </row>
    <row r="1856" spans="2:3" x14ac:dyDescent="0.3">
      <c r="B1856" s="9" t="s">
        <v>3253</v>
      </c>
      <c r="C1856" s="3" t="s">
        <v>3254</v>
      </c>
    </row>
    <row r="1857" spans="2:3" x14ac:dyDescent="0.3">
      <c r="B1857" s="9" t="s">
        <v>3255</v>
      </c>
      <c r="C1857" s="3" t="s">
        <v>3256</v>
      </c>
    </row>
    <row r="1858" spans="2:3" x14ac:dyDescent="0.3">
      <c r="B1858" s="9" t="s">
        <v>3257</v>
      </c>
      <c r="C1858" s="3" t="s">
        <v>3258</v>
      </c>
    </row>
    <row r="1859" spans="2:3" x14ac:dyDescent="0.3">
      <c r="B1859" s="9" t="s">
        <v>3259</v>
      </c>
      <c r="C1859" s="3" t="s">
        <v>3260</v>
      </c>
    </row>
    <row r="1860" spans="2:3" x14ac:dyDescent="0.3">
      <c r="B1860" s="9" t="s">
        <v>3261</v>
      </c>
      <c r="C1860" s="3" t="s">
        <v>3262</v>
      </c>
    </row>
    <row r="1861" spans="2:3" x14ac:dyDescent="0.3">
      <c r="B1861" s="9" t="s">
        <v>3263</v>
      </c>
      <c r="C1861" s="3" t="s">
        <v>3264</v>
      </c>
    </row>
    <row r="1862" spans="2:3" x14ac:dyDescent="0.3">
      <c r="B1862" s="9" t="s">
        <v>3265</v>
      </c>
      <c r="C1862" s="3" t="s">
        <v>3266</v>
      </c>
    </row>
    <row r="1863" spans="2:3" x14ac:dyDescent="0.3">
      <c r="B1863" s="9" t="s">
        <v>3267</v>
      </c>
      <c r="C1863" s="3" t="s">
        <v>3268</v>
      </c>
    </row>
    <row r="1864" spans="2:3" x14ac:dyDescent="0.3">
      <c r="B1864" s="9" t="s">
        <v>3269</v>
      </c>
      <c r="C1864" s="3" t="s">
        <v>3270</v>
      </c>
    </row>
    <row r="1865" spans="2:3" x14ac:dyDescent="0.3">
      <c r="B1865" s="9" t="s">
        <v>3271</v>
      </c>
      <c r="C1865" s="3" t="s">
        <v>3272</v>
      </c>
    </row>
    <row r="1866" spans="2:3" x14ac:dyDescent="0.3">
      <c r="B1866" s="9" t="s">
        <v>3273</v>
      </c>
      <c r="C1866" s="3" t="s">
        <v>3274</v>
      </c>
    </row>
    <row r="1867" spans="2:3" x14ac:dyDescent="0.3">
      <c r="B1867" s="3" t="s">
        <v>3881</v>
      </c>
      <c r="C1867" s="15" t="s">
        <v>3882</v>
      </c>
    </row>
    <row r="1868" spans="2:3" x14ac:dyDescent="0.3">
      <c r="B1868" s="10" t="s">
        <v>3275</v>
      </c>
      <c r="C1868" s="11" t="s">
        <v>3276</v>
      </c>
    </row>
    <row r="1869" spans="2:3" x14ac:dyDescent="0.3">
      <c r="B1869" s="10" t="s">
        <v>3277</v>
      </c>
      <c r="C1869" s="11" t="s">
        <v>3278</v>
      </c>
    </row>
    <row r="1870" spans="2:3" x14ac:dyDescent="0.3">
      <c r="B1870" s="10" t="s">
        <v>3279</v>
      </c>
      <c r="C1870" s="11" t="s">
        <v>3280</v>
      </c>
    </row>
    <row r="1871" spans="2:3" x14ac:dyDescent="0.3">
      <c r="B1871" s="10" t="s">
        <v>3281</v>
      </c>
      <c r="C1871" s="11" t="s">
        <v>3282</v>
      </c>
    </row>
    <row r="1872" spans="2:3" x14ac:dyDescent="0.3">
      <c r="B1872" s="10" t="s">
        <v>3283</v>
      </c>
      <c r="C1872" s="11" t="s">
        <v>3284</v>
      </c>
    </row>
    <row r="1873" spans="2:3" x14ac:dyDescent="0.3">
      <c r="B1873" s="10" t="s">
        <v>3285</v>
      </c>
      <c r="C1873" s="11" t="s">
        <v>3286</v>
      </c>
    </row>
    <row r="1874" spans="2:3" x14ac:dyDescent="0.3">
      <c r="B1874" s="13" t="s">
        <v>3287</v>
      </c>
      <c r="C1874" s="13" t="s">
        <v>3288</v>
      </c>
    </row>
    <row r="1875" spans="2:3" x14ac:dyDescent="0.3">
      <c r="B1875" s="10" t="s">
        <v>3289</v>
      </c>
      <c r="C1875" s="11" t="s">
        <v>3290</v>
      </c>
    </row>
    <row r="1876" spans="2:3" x14ac:dyDescent="0.3">
      <c r="B1876" s="13" t="s">
        <v>3291</v>
      </c>
      <c r="C1876" s="13" t="s">
        <v>3292</v>
      </c>
    </row>
    <row r="1877" spans="2:3" x14ac:dyDescent="0.3">
      <c r="B1877" s="10" t="s">
        <v>3293</v>
      </c>
      <c r="C1877" s="11" t="s">
        <v>3294</v>
      </c>
    </row>
    <row r="1878" spans="2:3" x14ac:dyDescent="0.3">
      <c r="B1878" s="10" t="s">
        <v>3295</v>
      </c>
      <c r="C1878" s="11" t="s">
        <v>3296</v>
      </c>
    </row>
    <row r="1879" spans="2:3" x14ac:dyDescent="0.3">
      <c r="B1879" s="13" t="s">
        <v>3297</v>
      </c>
      <c r="C1879" s="13" t="s">
        <v>3298</v>
      </c>
    </row>
    <row r="1880" spans="2:3" x14ac:dyDescent="0.3">
      <c r="B1880" s="13" t="s">
        <v>3299</v>
      </c>
      <c r="C1880" s="13" t="s">
        <v>3300</v>
      </c>
    </row>
    <row r="1881" spans="2:3" x14ac:dyDescent="0.3">
      <c r="B1881" s="13" t="s">
        <v>3301</v>
      </c>
      <c r="C1881" s="13" t="s">
        <v>3302</v>
      </c>
    </row>
    <row r="1882" spans="2:3" x14ac:dyDescent="0.3">
      <c r="B1882" s="13" t="s">
        <v>3303</v>
      </c>
      <c r="C1882" s="13" t="s">
        <v>3304</v>
      </c>
    </row>
    <row r="1883" spans="2:3" x14ac:dyDescent="0.3">
      <c r="B1883" s="10" t="s">
        <v>3305</v>
      </c>
      <c r="C1883" s="11" t="s">
        <v>3306</v>
      </c>
    </row>
    <row r="1884" spans="2:3" x14ac:dyDescent="0.3">
      <c r="B1884" s="13" t="s">
        <v>3307</v>
      </c>
      <c r="C1884" s="13" t="s">
        <v>3308</v>
      </c>
    </row>
    <row r="1885" spans="2:3" x14ac:dyDescent="0.3">
      <c r="B1885" s="10" t="s">
        <v>3309</v>
      </c>
      <c r="C1885" s="11" t="s">
        <v>3310</v>
      </c>
    </row>
    <row r="1886" spans="2:3" x14ac:dyDescent="0.3">
      <c r="B1886" s="10" t="s">
        <v>3311</v>
      </c>
      <c r="C1886" s="11" t="s">
        <v>3312</v>
      </c>
    </row>
    <row r="1887" spans="2:3" x14ac:dyDescent="0.3">
      <c r="B1887" s="13" t="s">
        <v>3313</v>
      </c>
      <c r="C1887" s="13" t="s">
        <v>3314</v>
      </c>
    </row>
    <row r="1888" spans="2:3" x14ac:dyDescent="0.3">
      <c r="B1888" s="10" t="s">
        <v>3315</v>
      </c>
      <c r="C1888" s="11" t="s">
        <v>3316</v>
      </c>
    </row>
    <row r="1889" spans="2:3" x14ac:dyDescent="0.3">
      <c r="B1889" s="10" t="s">
        <v>3317</v>
      </c>
      <c r="C1889" s="11" t="s">
        <v>3318</v>
      </c>
    </row>
    <row r="1890" spans="2:3" x14ac:dyDescent="0.3">
      <c r="B1890" s="10" t="s">
        <v>3319</v>
      </c>
      <c r="C1890" s="11" t="s">
        <v>3320</v>
      </c>
    </row>
    <row r="1891" spans="2:3" x14ac:dyDescent="0.3">
      <c r="B1891" s="13" t="s">
        <v>3321</v>
      </c>
      <c r="C1891" s="13" t="s">
        <v>3322</v>
      </c>
    </row>
    <row r="1892" spans="2:3" x14ac:dyDescent="0.3">
      <c r="B1892" s="13" t="s">
        <v>3323</v>
      </c>
      <c r="C1892" s="13" t="s">
        <v>3324</v>
      </c>
    </row>
    <row r="1893" spans="2:3" x14ac:dyDescent="0.3">
      <c r="B1893" s="13" t="s">
        <v>3325</v>
      </c>
      <c r="C1893" s="13" t="s">
        <v>3326</v>
      </c>
    </row>
    <row r="1894" spans="2:3" x14ac:dyDescent="0.3">
      <c r="B1894" s="36" t="s">
        <v>3327</v>
      </c>
      <c r="C1894" s="37" t="s">
        <v>3328</v>
      </c>
    </row>
    <row r="1895" spans="2:3" x14ac:dyDescent="0.3">
      <c r="B1895" s="7" t="s">
        <v>3329</v>
      </c>
      <c r="C1895" s="7" t="s">
        <v>3330</v>
      </c>
    </row>
    <row r="1896" spans="2:3" x14ac:dyDescent="0.3">
      <c r="B1896" s="3" t="s">
        <v>3331</v>
      </c>
      <c r="C1896" s="2" t="s">
        <v>3332</v>
      </c>
    </row>
    <row r="1897" spans="2:3" x14ac:dyDescent="0.3">
      <c r="B1897" s="36" t="s">
        <v>3333</v>
      </c>
      <c r="C1897" s="37" t="s">
        <v>3334</v>
      </c>
    </row>
    <row r="1898" spans="2:3" x14ac:dyDescent="0.3">
      <c r="B1898" s="7" t="s">
        <v>3335</v>
      </c>
      <c r="C1898" s="7" t="s">
        <v>3336</v>
      </c>
    </row>
    <row r="1899" spans="2:3" x14ac:dyDescent="0.3">
      <c r="B1899" s="3" t="s">
        <v>3337</v>
      </c>
      <c r="C1899" s="2" t="s">
        <v>3338</v>
      </c>
    </row>
    <row r="1900" spans="2:3" x14ac:dyDescent="0.3">
      <c r="B1900" s="33" t="s">
        <v>3339</v>
      </c>
      <c r="C1900" s="32" t="s">
        <v>3340</v>
      </c>
    </row>
    <row r="1901" spans="2:3" x14ac:dyDescent="0.3">
      <c r="B1901" s="10" t="s">
        <v>3341</v>
      </c>
      <c r="C1901" s="11" t="s">
        <v>3342</v>
      </c>
    </row>
    <row r="1902" spans="2:3" x14ac:dyDescent="0.3">
      <c r="B1902" s="48">
        <v>41196890129</v>
      </c>
      <c r="C1902" s="49" t="s">
        <v>3343</v>
      </c>
    </row>
    <row r="1903" spans="2:3" x14ac:dyDescent="0.3">
      <c r="B1903" s="10" t="s">
        <v>3344</v>
      </c>
      <c r="C1903" s="11" t="s">
        <v>3345</v>
      </c>
    </row>
    <row r="1904" spans="2:3" x14ac:dyDescent="0.3">
      <c r="B1904" s="10" t="s">
        <v>3346</v>
      </c>
      <c r="C1904" s="11" t="s">
        <v>3347</v>
      </c>
    </row>
    <row r="1905" spans="2:3" x14ac:dyDescent="0.3">
      <c r="B1905" s="10" t="s">
        <v>3348</v>
      </c>
      <c r="C1905" s="11" t="s">
        <v>3349</v>
      </c>
    </row>
    <row r="1906" spans="2:3" x14ac:dyDescent="0.3">
      <c r="B1906" s="10" t="s">
        <v>3350</v>
      </c>
      <c r="C1906" s="11" t="s">
        <v>3351</v>
      </c>
    </row>
    <row r="1907" spans="2:3" x14ac:dyDescent="0.3">
      <c r="B1907" s="10" t="s">
        <v>3352</v>
      </c>
      <c r="C1907" s="11" t="s">
        <v>3353</v>
      </c>
    </row>
    <row r="1908" spans="2:3" x14ac:dyDescent="0.3">
      <c r="B1908" s="10" t="s">
        <v>3354</v>
      </c>
      <c r="C1908" s="11" t="s">
        <v>3355</v>
      </c>
    </row>
    <row r="1909" spans="2:3" x14ac:dyDescent="0.3">
      <c r="B1909" s="16" t="s">
        <v>3356</v>
      </c>
      <c r="C1909" s="22" t="s">
        <v>3357</v>
      </c>
    </row>
    <row r="1910" spans="2:3" x14ac:dyDescent="0.3">
      <c r="B1910" s="16" t="s">
        <v>3358</v>
      </c>
      <c r="C1910" s="22" t="s">
        <v>3359</v>
      </c>
    </row>
    <row r="1911" spans="2:3" x14ac:dyDescent="0.3">
      <c r="B1911" s="10" t="s">
        <v>3360</v>
      </c>
      <c r="C1911" s="11" t="s">
        <v>3361</v>
      </c>
    </row>
    <row r="1912" spans="2:3" x14ac:dyDescent="0.3">
      <c r="B1912" s="10" t="s">
        <v>3362</v>
      </c>
      <c r="C1912" s="11" t="s">
        <v>3363</v>
      </c>
    </row>
    <row r="1913" spans="2:3" x14ac:dyDescent="0.3">
      <c r="B1913" s="55" t="s">
        <v>3364</v>
      </c>
      <c r="C1913" s="56" t="s">
        <v>3365</v>
      </c>
    </row>
    <row r="1914" spans="2:3" x14ac:dyDescent="0.3">
      <c r="B1914" s="55" t="s">
        <v>3366</v>
      </c>
      <c r="C1914" s="56" t="s">
        <v>3367</v>
      </c>
    </row>
    <row r="1915" spans="2:3" x14ac:dyDescent="0.3">
      <c r="B1915" s="10" t="s">
        <v>3368</v>
      </c>
      <c r="C1915" s="11" t="s">
        <v>3369</v>
      </c>
    </row>
    <row r="1916" spans="2:3" x14ac:dyDescent="0.3">
      <c r="B1916" s="16" t="s">
        <v>3370</v>
      </c>
      <c r="C1916" s="22" t="s">
        <v>3371</v>
      </c>
    </row>
    <row r="1917" spans="2:3" x14ac:dyDescent="0.3">
      <c r="B1917" s="16" t="s">
        <v>3372</v>
      </c>
      <c r="C1917" s="22" t="s">
        <v>3373</v>
      </c>
    </row>
    <row r="1918" spans="2:3" x14ac:dyDescent="0.3">
      <c r="B1918" s="16" t="s">
        <v>3374</v>
      </c>
      <c r="C1918" s="22" t="s">
        <v>3375</v>
      </c>
    </row>
    <row r="1919" spans="2:3" x14ac:dyDescent="0.3">
      <c r="B1919" s="16" t="s">
        <v>3376</v>
      </c>
      <c r="C1919" s="22" t="s">
        <v>3377</v>
      </c>
    </row>
    <row r="1920" spans="2:3" x14ac:dyDescent="0.3">
      <c r="B1920" s="10" t="s">
        <v>3378</v>
      </c>
      <c r="C1920" s="11" t="s">
        <v>3379</v>
      </c>
    </row>
    <row r="1921" spans="2:3" x14ac:dyDescent="0.3">
      <c r="B1921" s="10" t="s">
        <v>3380</v>
      </c>
      <c r="C1921" s="11" t="s">
        <v>3381</v>
      </c>
    </row>
    <row r="1922" spans="2:3" x14ac:dyDescent="0.3">
      <c r="B1922" s="10" t="s">
        <v>3382</v>
      </c>
      <c r="C1922" s="11" t="s">
        <v>3381</v>
      </c>
    </row>
    <row r="1923" spans="2:3" x14ac:dyDescent="0.3">
      <c r="B1923" s="10" t="s">
        <v>3383</v>
      </c>
      <c r="C1923" s="11" t="s">
        <v>3384</v>
      </c>
    </row>
    <row r="1924" spans="2:3" x14ac:dyDescent="0.3">
      <c r="B1924" s="10" t="s">
        <v>3385</v>
      </c>
      <c r="C1924" s="11" t="s">
        <v>3386</v>
      </c>
    </row>
    <row r="1925" spans="2:3" x14ac:dyDescent="0.3">
      <c r="B1925" s="10" t="s">
        <v>3387</v>
      </c>
      <c r="C1925" s="11" t="s">
        <v>3388</v>
      </c>
    </row>
    <row r="1926" spans="2:3" x14ac:dyDescent="0.3">
      <c r="B1926" s="16" t="s">
        <v>3389</v>
      </c>
      <c r="C1926" s="22" t="s">
        <v>3390</v>
      </c>
    </row>
    <row r="1927" spans="2:3" x14ac:dyDescent="0.3">
      <c r="B1927" s="16" t="s">
        <v>3391</v>
      </c>
      <c r="C1927" s="22" t="s">
        <v>3392</v>
      </c>
    </row>
    <row r="1928" spans="2:3" x14ac:dyDescent="0.3">
      <c r="B1928" s="16" t="s">
        <v>3393</v>
      </c>
      <c r="C1928" s="22" t="s">
        <v>3394</v>
      </c>
    </row>
    <row r="1929" spans="2:3" x14ac:dyDescent="0.3">
      <c r="B1929" s="16" t="s">
        <v>3395</v>
      </c>
      <c r="C1929" s="22" t="s">
        <v>3396</v>
      </c>
    </row>
    <row r="1930" spans="2:3" x14ac:dyDescent="0.3">
      <c r="B1930" s="16" t="s">
        <v>3397</v>
      </c>
      <c r="C1930" s="22" t="s">
        <v>3398</v>
      </c>
    </row>
    <row r="1931" spans="2:3" x14ac:dyDescent="0.3">
      <c r="B1931" s="16" t="s">
        <v>3399</v>
      </c>
      <c r="C1931" s="22" t="s">
        <v>3400</v>
      </c>
    </row>
    <row r="1932" spans="2:3" x14ac:dyDescent="0.3">
      <c r="B1932" s="10" t="s">
        <v>3401</v>
      </c>
      <c r="C1932" s="11" t="s">
        <v>3402</v>
      </c>
    </row>
    <row r="1933" spans="2:3" x14ac:dyDescent="0.3">
      <c r="B1933" s="10" t="s">
        <v>3403</v>
      </c>
      <c r="C1933" s="11" t="s">
        <v>3404</v>
      </c>
    </row>
    <row r="1934" spans="2:3" x14ac:dyDescent="0.3">
      <c r="B1934" s="16" t="s">
        <v>3405</v>
      </c>
      <c r="C1934" s="22" t="s">
        <v>3406</v>
      </c>
    </row>
    <row r="1935" spans="2:3" x14ac:dyDescent="0.3">
      <c r="B1935" s="10" t="s">
        <v>3407</v>
      </c>
      <c r="C1935" s="11" t="s">
        <v>3408</v>
      </c>
    </row>
    <row r="1936" spans="2:3" x14ac:dyDescent="0.3">
      <c r="B1936" s="16" t="s">
        <v>3409</v>
      </c>
      <c r="C1936" s="22" t="s">
        <v>3410</v>
      </c>
    </row>
    <row r="1937" spans="2:3" x14ac:dyDescent="0.3">
      <c r="B1937" s="10" t="s">
        <v>3411</v>
      </c>
      <c r="C1937" s="11" t="s">
        <v>3412</v>
      </c>
    </row>
    <row r="1938" spans="2:3" x14ac:dyDescent="0.3">
      <c r="B1938" s="10" t="s">
        <v>3413</v>
      </c>
      <c r="C1938" s="11" t="s">
        <v>3414</v>
      </c>
    </row>
    <row r="1939" spans="2:3" x14ac:dyDescent="0.3">
      <c r="B1939" s="10" t="s">
        <v>3415</v>
      </c>
      <c r="C1939" s="11" t="s">
        <v>3416</v>
      </c>
    </row>
    <row r="1940" spans="2:3" x14ac:dyDescent="0.3">
      <c r="B1940" s="10" t="s">
        <v>3417</v>
      </c>
      <c r="C1940" s="11" t="s">
        <v>3418</v>
      </c>
    </row>
    <row r="1941" spans="2:3" x14ac:dyDescent="0.3">
      <c r="B1941" s="10" t="s">
        <v>3419</v>
      </c>
      <c r="C1941" s="11" t="s">
        <v>3420</v>
      </c>
    </row>
    <row r="1942" spans="2:3" x14ac:dyDescent="0.3">
      <c r="B1942" s="10" t="s">
        <v>3421</v>
      </c>
      <c r="C1942" s="11" t="s">
        <v>3422</v>
      </c>
    </row>
    <row r="1943" spans="2:3" x14ac:dyDescent="0.3">
      <c r="B1943" s="10" t="s">
        <v>3423</v>
      </c>
      <c r="C1943" s="11" t="s">
        <v>3424</v>
      </c>
    </row>
    <row r="1944" spans="2:3" x14ac:dyDescent="0.3">
      <c r="B1944" s="10" t="s">
        <v>3425</v>
      </c>
      <c r="C1944" s="11" t="s">
        <v>3426</v>
      </c>
    </row>
    <row r="1945" spans="2:3" x14ac:dyDescent="0.3">
      <c r="B1945" s="10" t="s">
        <v>3427</v>
      </c>
      <c r="C1945" s="11" t="s">
        <v>3428</v>
      </c>
    </row>
    <row r="1946" spans="2:3" x14ac:dyDescent="0.3">
      <c r="B1946" s="10" t="s">
        <v>3429</v>
      </c>
      <c r="C1946" s="11" t="s">
        <v>3430</v>
      </c>
    </row>
    <row r="1947" spans="2:3" x14ac:dyDescent="0.3">
      <c r="B1947" s="10" t="s">
        <v>3431</v>
      </c>
      <c r="C1947" s="11" t="s">
        <v>3432</v>
      </c>
    </row>
    <row r="1948" spans="2:3" x14ac:dyDescent="0.3">
      <c r="B1948" s="10" t="s">
        <v>3433</v>
      </c>
      <c r="C1948" s="11" t="s">
        <v>3434</v>
      </c>
    </row>
    <row r="1949" spans="2:3" x14ac:dyDescent="0.3">
      <c r="B1949" s="10" t="s">
        <v>3435</v>
      </c>
      <c r="C1949" s="11" t="s">
        <v>3436</v>
      </c>
    </row>
    <row r="1950" spans="2:3" x14ac:dyDescent="0.3">
      <c r="B1950" s="10" t="s">
        <v>3437</v>
      </c>
      <c r="C1950" s="11" t="s">
        <v>3438</v>
      </c>
    </row>
    <row r="1951" spans="2:3" x14ac:dyDescent="0.3">
      <c r="B1951" s="10" t="s">
        <v>3439</v>
      </c>
      <c r="C1951" s="11" t="s">
        <v>3440</v>
      </c>
    </row>
    <row r="1952" spans="2:3" x14ac:dyDescent="0.3">
      <c r="B1952" s="10" t="s">
        <v>3441</v>
      </c>
      <c r="C1952" s="11" t="s">
        <v>3442</v>
      </c>
    </row>
    <row r="1953" spans="2:3" x14ac:dyDescent="0.3">
      <c r="B1953" s="10" t="s">
        <v>3443</v>
      </c>
      <c r="C1953" s="11" t="s">
        <v>3444</v>
      </c>
    </row>
    <row r="1954" spans="2:3" x14ac:dyDescent="0.3">
      <c r="B1954" s="10" t="s">
        <v>3445</v>
      </c>
      <c r="C1954" s="11" t="s">
        <v>3446</v>
      </c>
    </row>
    <row r="1955" spans="2:3" x14ac:dyDescent="0.3">
      <c r="B1955" s="36" t="s">
        <v>3447</v>
      </c>
      <c r="C1955" s="37" t="s">
        <v>3448</v>
      </c>
    </row>
    <row r="1956" spans="2:3" x14ac:dyDescent="0.3">
      <c r="B1956" s="36" t="s">
        <v>3449</v>
      </c>
      <c r="C1956" s="37" t="s">
        <v>3450</v>
      </c>
    </row>
    <row r="1957" spans="2:3" x14ac:dyDescent="0.3">
      <c r="B1957" s="36" t="s">
        <v>3451</v>
      </c>
      <c r="C1957" s="37" t="s">
        <v>3452</v>
      </c>
    </row>
    <row r="1958" spans="2:3" x14ac:dyDescent="0.3">
      <c r="B1958" s="36" t="s">
        <v>3453</v>
      </c>
      <c r="C1958" s="37" t="s">
        <v>3454</v>
      </c>
    </row>
    <row r="1959" spans="2:3" x14ac:dyDescent="0.3">
      <c r="B1959" s="36" t="s">
        <v>3455</v>
      </c>
      <c r="C1959" s="36" t="s">
        <v>3456</v>
      </c>
    </row>
    <row r="1960" spans="2:3" x14ac:dyDescent="0.3">
      <c r="B1960" s="36" t="s">
        <v>3457</v>
      </c>
      <c r="C1960" s="36" t="s">
        <v>3458</v>
      </c>
    </row>
    <row r="1961" spans="2:3" x14ac:dyDescent="0.3">
      <c r="B1961" s="10" t="s">
        <v>3459</v>
      </c>
      <c r="C1961" s="11" t="s">
        <v>3460</v>
      </c>
    </row>
    <row r="1962" spans="2:3" x14ac:dyDescent="0.3">
      <c r="B1962" s="10" t="s">
        <v>3461</v>
      </c>
      <c r="C1962" s="11" t="s">
        <v>3462</v>
      </c>
    </row>
    <row r="1963" spans="2:3" x14ac:dyDescent="0.3">
      <c r="B1963" s="10" t="s">
        <v>3463</v>
      </c>
      <c r="C1963" s="11" t="s">
        <v>3464</v>
      </c>
    </row>
    <row r="1964" spans="2:3" x14ac:dyDescent="0.3">
      <c r="B1964" s="10" t="s">
        <v>3465</v>
      </c>
      <c r="C1964" s="11" t="s">
        <v>3466</v>
      </c>
    </row>
    <row r="1965" spans="2:3" x14ac:dyDescent="0.3">
      <c r="B1965" s="10" t="s">
        <v>3467</v>
      </c>
      <c r="C1965" s="11" t="s">
        <v>3468</v>
      </c>
    </row>
    <row r="1966" spans="2:3" x14ac:dyDescent="0.3">
      <c r="B1966" s="10" t="s">
        <v>3469</v>
      </c>
      <c r="C1966" s="11" t="s">
        <v>3470</v>
      </c>
    </row>
    <row r="1967" spans="2:3" x14ac:dyDescent="0.3">
      <c r="B1967" s="3" t="s">
        <v>3471</v>
      </c>
      <c r="C1967" s="14" t="s">
        <v>3470</v>
      </c>
    </row>
    <row r="1968" spans="2:3" x14ac:dyDescent="0.3">
      <c r="B1968" s="10" t="s">
        <v>3472</v>
      </c>
      <c r="C1968" s="11" t="s">
        <v>3473</v>
      </c>
    </row>
    <row r="1969" spans="2:3" x14ac:dyDescent="0.3">
      <c r="B1969" s="10" t="s">
        <v>3474</v>
      </c>
      <c r="C1969" s="11" t="s">
        <v>3475</v>
      </c>
    </row>
    <row r="1970" spans="2:3" x14ac:dyDescent="0.3">
      <c r="B1970" s="10" t="s">
        <v>3476</v>
      </c>
      <c r="C1970" s="11" t="s">
        <v>3477</v>
      </c>
    </row>
    <row r="1971" spans="2:3" x14ac:dyDescent="0.3">
      <c r="B1971" s="16" t="s">
        <v>3478</v>
      </c>
      <c r="C1971" s="22" t="s">
        <v>3479</v>
      </c>
    </row>
    <row r="1972" spans="2:3" x14ac:dyDescent="0.3">
      <c r="B1972" s="10" t="s">
        <v>3480</v>
      </c>
      <c r="C1972" s="11" t="s">
        <v>3481</v>
      </c>
    </row>
    <row r="1973" spans="2:3" x14ac:dyDescent="0.3">
      <c r="B1973" s="10" t="s">
        <v>3482</v>
      </c>
      <c r="C1973" s="11" t="s">
        <v>3483</v>
      </c>
    </row>
    <row r="1974" spans="2:3" x14ac:dyDescent="0.3">
      <c r="B1974" s="10" t="s">
        <v>3484</v>
      </c>
      <c r="C1974" s="11" t="s">
        <v>3485</v>
      </c>
    </row>
    <row r="1975" spans="2:3" x14ac:dyDescent="0.3">
      <c r="B1975" s="10" t="s">
        <v>3486</v>
      </c>
      <c r="C1975" s="11" t="s">
        <v>3487</v>
      </c>
    </row>
    <row r="1976" spans="2:3" x14ac:dyDescent="0.3">
      <c r="B1976" s="10" t="s">
        <v>3488</v>
      </c>
      <c r="C1976" s="11" t="s">
        <v>3489</v>
      </c>
    </row>
    <row r="1977" spans="2:3" x14ac:dyDescent="0.3">
      <c r="B1977" s="10" t="s">
        <v>3490</v>
      </c>
      <c r="C1977" s="11" t="s">
        <v>3491</v>
      </c>
    </row>
    <row r="1978" spans="2:3" x14ac:dyDescent="0.3">
      <c r="B1978" s="10" t="s">
        <v>3492</v>
      </c>
      <c r="C1978" s="11" t="s">
        <v>3493</v>
      </c>
    </row>
    <row r="1979" spans="2:3" x14ac:dyDescent="0.3">
      <c r="B1979" s="10" t="s">
        <v>3494</v>
      </c>
      <c r="C1979" s="11" t="s">
        <v>3495</v>
      </c>
    </row>
    <row r="1980" spans="2:3" x14ac:dyDescent="0.3">
      <c r="B1980" s="10" t="s">
        <v>3496</v>
      </c>
      <c r="C1980" s="11" t="s">
        <v>3497</v>
      </c>
    </row>
    <row r="1981" spans="2:3" x14ac:dyDescent="0.3">
      <c r="B1981" s="10" t="s">
        <v>3498</v>
      </c>
      <c r="C1981" s="11" t="s">
        <v>3499</v>
      </c>
    </row>
    <row r="1982" spans="2:3" x14ac:dyDescent="0.3">
      <c r="B1982" s="10" t="s">
        <v>3500</v>
      </c>
      <c r="C1982" s="11" t="s">
        <v>3499</v>
      </c>
    </row>
    <row r="1983" spans="2:3" x14ac:dyDescent="0.3">
      <c r="B1983" s="10" t="s">
        <v>3501</v>
      </c>
      <c r="C1983" s="11" t="s">
        <v>3502</v>
      </c>
    </row>
    <row r="1984" spans="2:3" x14ac:dyDescent="0.3">
      <c r="B1984" s="10" t="s">
        <v>3503</v>
      </c>
      <c r="C1984" s="11" t="s">
        <v>3504</v>
      </c>
    </row>
    <row r="1985" spans="2:3" x14ac:dyDescent="0.3">
      <c r="B1985" s="10" t="s">
        <v>3505</v>
      </c>
      <c r="C1985" s="11" t="s">
        <v>3506</v>
      </c>
    </row>
    <row r="1986" spans="2:3" x14ac:dyDescent="0.3">
      <c r="B1986" s="10" t="s">
        <v>3507</v>
      </c>
      <c r="C1986" s="11" t="s">
        <v>3508</v>
      </c>
    </row>
    <row r="1987" spans="2:3" x14ac:dyDescent="0.3">
      <c r="B1987" s="10" t="s">
        <v>3509</v>
      </c>
      <c r="C1987" s="11" t="s">
        <v>3510</v>
      </c>
    </row>
    <row r="1988" spans="2:3" x14ac:dyDescent="0.3">
      <c r="B1988" s="10" t="s">
        <v>3511</v>
      </c>
      <c r="C1988" s="11" t="s">
        <v>3512</v>
      </c>
    </row>
    <row r="1989" spans="2:3" x14ac:dyDescent="0.3">
      <c r="B1989" s="10" t="s">
        <v>3513</v>
      </c>
      <c r="C1989" s="11" t="s">
        <v>3514</v>
      </c>
    </row>
    <row r="1990" spans="2:3" x14ac:dyDescent="0.3">
      <c r="B1990" s="7" t="s">
        <v>3515</v>
      </c>
      <c r="C1990" s="28" t="s">
        <v>3516</v>
      </c>
    </row>
    <row r="1991" spans="2:3" x14ac:dyDescent="0.3">
      <c r="B1991" s="30" t="s">
        <v>3517</v>
      </c>
      <c r="C1991" s="3" t="s">
        <v>3518</v>
      </c>
    </row>
    <row r="1992" spans="2:3" x14ac:dyDescent="0.3">
      <c r="B1992" s="29" t="s">
        <v>3519</v>
      </c>
      <c r="C1992" s="3" t="s">
        <v>3520</v>
      </c>
    </row>
    <row r="1993" spans="2:3" x14ac:dyDescent="0.3">
      <c r="B1993" s="29" t="s">
        <v>3521</v>
      </c>
      <c r="C1993" s="3" t="s">
        <v>3520</v>
      </c>
    </row>
    <row r="1994" spans="2:3" x14ac:dyDescent="0.3">
      <c r="B1994" s="29" t="s">
        <v>3522</v>
      </c>
      <c r="C1994" s="3" t="s">
        <v>3523</v>
      </c>
    </row>
    <row r="1995" spans="2:3" x14ac:dyDescent="0.3">
      <c r="B1995" s="29" t="s">
        <v>3524</v>
      </c>
      <c r="C1995" s="3" t="s">
        <v>3525</v>
      </c>
    </row>
    <row r="1996" spans="2:3" x14ac:dyDescent="0.3">
      <c r="B1996" s="10" t="s">
        <v>3526</v>
      </c>
      <c r="C1996" s="11" t="s">
        <v>3527</v>
      </c>
    </row>
    <row r="1997" spans="2:3" x14ac:dyDescent="0.3">
      <c r="B1997" s="29" t="s">
        <v>3528</v>
      </c>
      <c r="C1997" s="3" t="s">
        <v>3529</v>
      </c>
    </row>
    <row r="1998" spans="2:3" x14ac:dyDescent="0.3">
      <c r="B1998" s="10" t="s">
        <v>3530</v>
      </c>
      <c r="C1998" s="11" t="s">
        <v>3531</v>
      </c>
    </row>
    <row r="1999" spans="2:3" x14ac:dyDescent="0.3">
      <c r="B1999" s="29" t="s">
        <v>3532</v>
      </c>
      <c r="C1999" s="3" t="s">
        <v>3533</v>
      </c>
    </row>
    <row r="2000" spans="2:3" x14ac:dyDescent="0.3">
      <c r="B2000" s="29" t="s">
        <v>3534</v>
      </c>
      <c r="C2000" s="3" t="s">
        <v>3535</v>
      </c>
    </row>
    <row r="2001" spans="2:3" x14ac:dyDescent="0.3">
      <c r="B2001" s="3" t="s">
        <v>3981</v>
      </c>
      <c r="C2001" s="14" t="s">
        <v>3982</v>
      </c>
    </row>
    <row r="2002" spans="2:3" x14ac:dyDescent="0.3">
      <c r="B2002" s="3" t="s">
        <v>3985</v>
      </c>
      <c r="C2002" s="14" t="s">
        <v>3986</v>
      </c>
    </row>
    <row r="2003" spans="2:3" x14ac:dyDescent="0.3">
      <c r="B2003" s="3" t="s">
        <v>3983</v>
      </c>
      <c r="C2003" s="14" t="s">
        <v>3984</v>
      </c>
    </row>
    <row r="2004" spans="2:3" x14ac:dyDescent="0.3">
      <c r="B2004" s="3" t="s">
        <v>3979</v>
      </c>
      <c r="C2004" s="14" t="s">
        <v>3980</v>
      </c>
    </row>
    <row r="2005" spans="2:3" x14ac:dyDescent="0.3">
      <c r="B2005" s="13" t="s">
        <v>3536</v>
      </c>
      <c r="C2005" s="13" t="s">
        <v>3537</v>
      </c>
    </row>
    <row r="2006" spans="2:3" x14ac:dyDescent="0.3">
      <c r="B2006" s="13" t="s">
        <v>3538</v>
      </c>
      <c r="C2006" s="13" t="s">
        <v>3539</v>
      </c>
    </row>
    <row r="2007" spans="2:3" x14ac:dyDescent="0.3">
      <c r="B2007" s="13" t="s">
        <v>3540</v>
      </c>
      <c r="C2007" s="13" t="s">
        <v>3541</v>
      </c>
    </row>
    <row r="2008" spans="2:3" x14ac:dyDescent="0.3">
      <c r="B2008" s="13" t="s">
        <v>3542</v>
      </c>
      <c r="C2008" s="13" t="s">
        <v>3543</v>
      </c>
    </row>
    <row r="2009" spans="2:3" x14ac:dyDescent="0.3">
      <c r="B2009" s="12" t="s">
        <v>3544</v>
      </c>
      <c r="C2009" s="14" t="s">
        <v>3545</v>
      </c>
    </row>
    <row r="2010" spans="2:3" x14ac:dyDescent="0.3">
      <c r="B2010" s="10" t="s">
        <v>3546</v>
      </c>
      <c r="C2010" s="11" t="s">
        <v>3547</v>
      </c>
    </row>
    <row r="2011" spans="2:3" x14ac:dyDescent="0.3">
      <c r="B2011" s="3" t="s">
        <v>3548</v>
      </c>
      <c r="C2011" s="14" t="s">
        <v>3549</v>
      </c>
    </row>
    <row r="2012" spans="2:3" x14ac:dyDescent="0.3">
      <c r="B2012" s="12" t="s">
        <v>3550</v>
      </c>
      <c r="C2012" s="14" t="s">
        <v>3551</v>
      </c>
    </row>
    <row r="2013" spans="2:3" x14ac:dyDescent="0.3">
      <c r="B2013" s="16" t="s">
        <v>3552</v>
      </c>
      <c r="C2013" s="22" t="s">
        <v>3553</v>
      </c>
    </row>
    <row r="2014" spans="2:3" x14ac:dyDescent="0.3">
      <c r="B2014" s="3" t="s">
        <v>3554</v>
      </c>
      <c r="C2014" s="14" t="s">
        <v>3555</v>
      </c>
    </row>
    <row r="2015" spans="2:3" x14ac:dyDescent="0.3">
      <c r="B2015" s="3" t="s">
        <v>3556</v>
      </c>
      <c r="C2015" s="14" t="s">
        <v>3557</v>
      </c>
    </row>
    <row r="2016" spans="2:3" x14ac:dyDescent="0.3">
      <c r="B2016" s="3" t="s">
        <v>3558</v>
      </c>
      <c r="C2016" s="14" t="s">
        <v>3559</v>
      </c>
    </row>
    <row r="2017" spans="2:3" x14ac:dyDescent="0.3">
      <c r="B2017" s="3" t="s">
        <v>3560</v>
      </c>
      <c r="C2017" s="14" t="s">
        <v>3559</v>
      </c>
    </row>
    <row r="2018" spans="2:3" x14ac:dyDescent="0.3">
      <c r="B2018" s="3" t="s">
        <v>3561</v>
      </c>
      <c r="C2018" s="14" t="s">
        <v>3559</v>
      </c>
    </row>
    <row r="2019" spans="2:3" x14ac:dyDescent="0.3">
      <c r="B2019" s="12" t="s">
        <v>3562</v>
      </c>
      <c r="C2019" s="14" t="s">
        <v>3563</v>
      </c>
    </row>
    <row r="2020" spans="2:3" x14ac:dyDescent="0.3">
      <c r="B2020" s="12" t="s">
        <v>3564</v>
      </c>
      <c r="C2020" s="14" t="s">
        <v>3565</v>
      </c>
    </row>
    <row r="2021" spans="2:3" x14ac:dyDescent="0.3">
      <c r="B2021" s="13" t="s">
        <v>3566</v>
      </c>
      <c r="C2021" s="13" t="s">
        <v>3567</v>
      </c>
    </row>
    <row r="2022" spans="2:3" x14ac:dyDescent="0.3">
      <c r="B2022" s="10" t="s">
        <v>3568</v>
      </c>
      <c r="C2022" s="11" t="s">
        <v>3569</v>
      </c>
    </row>
    <row r="2023" spans="2:3" x14ac:dyDescent="0.3">
      <c r="B2023" s="10" t="s">
        <v>3570</v>
      </c>
      <c r="C2023" s="11" t="s">
        <v>3571</v>
      </c>
    </row>
    <row r="2024" spans="2:3" x14ac:dyDescent="0.3">
      <c r="B2024" s="10" t="s">
        <v>3572</v>
      </c>
      <c r="C2024" s="11" t="s">
        <v>3573</v>
      </c>
    </row>
    <row r="2025" spans="2:3" x14ac:dyDescent="0.3">
      <c r="B2025" s="10" t="s">
        <v>3574</v>
      </c>
      <c r="C2025" s="11" t="s">
        <v>3575</v>
      </c>
    </row>
    <row r="2026" spans="2:3" x14ac:dyDescent="0.3">
      <c r="B2026" s="10" t="s">
        <v>3576</v>
      </c>
      <c r="C2026" s="11" t="s">
        <v>3577</v>
      </c>
    </row>
    <row r="2027" spans="2:3" x14ac:dyDescent="0.3">
      <c r="B2027" s="9" t="s">
        <v>3578</v>
      </c>
      <c r="C2027" s="3" t="s">
        <v>3579</v>
      </c>
    </row>
    <row r="2028" spans="2:3" x14ac:dyDescent="0.3">
      <c r="B2028" s="9" t="s">
        <v>3580</v>
      </c>
      <c r="C2028" s="3" t="s">
        <v>3581</v>
      </c>
    </row>
    <row r="2029" spans="2:3" x14ac:dyDescent="0.3">
      <c r="B2029" s="9" t="s">
        <v>3582</v>
      </c>
      <c r="C2029" s="3" t="s">
        <v>3583</v>
      </c>
    </row>
    <row r="2030" spans="2:3" x14ac:dyDescent="0.3">
      <c r="B2030" s="9" t="s">
        <v>3584</v>
      </c>
      <c r="C2030" s="3" t="s">
        <v>3585</v>
      </c>
    </row>
    <row r="2031" spans="2:3" x14ac:dyDescent="0.3">
      <c r="B2031" s="9" t="s">
        <v>3586</v>
      </c>
      <c r="C2031" s="3" t="s">
        <v>3587</v>
      </c>
    </row>
    <row r="2032" spans="2:3" x14ac:dyDescent="0.3">
      <c r="B2032" s="9" t="s">
        <v>3588</v>
      </c>
      <c r="C2032" s="3" t="s">
        <v>3589</v>
      </c>
    </row>
    <row r="2033" spans="2:3" x14ac:dyDescent="0.3">
      <c r="B2033" s="9" t="s">
        <v>3590</v>
      </c>
      <c r="C2033" s="3" t="s">
        <v>3591</v>
      </c>
    </row>
    <row r="2034" spans="2:3" x14ac:dyDescent="0.3">
      <c r="B2034" s="9" t="s">
        <v>3592</v>
      </c>
      <c r="C2034" s="3" t="s">
        <v>3593</v>
      </c>
    </row>
    <row r="2035" spans="2:3" x14ac:dyDescent="0.3">
      <c r="B2035" s="9" t="s">
        <v>3594</v>
      </c>
      <c r="C2035" s="3" t="s">
        <v>3595</v>
      </c>
    </row>
    <row r="2036" spans="2:3" x14ac:dyDescent="0.3">
      <c r="B2036" s="9" t="s">
        <v>3596</v>
      </c>
      <c r="C2036" s="3" t="s">
        <v>3597</v>
      </c>
    </row>
    <row r="2037" spans="2:3" x14ac:dyDescent="0.3">
      <c r="B2037" s="9" t="s">
        <v>3598</v>
      </c>
      <c r="C2037" s="3" t="s">
        <v>3599</v>
      </c>
    </row>
    <row r="2038" spans="2:3" x14ac:dyDescent="0.3">
      <c r="B2038" s="9" t="s">
        <v>3600</v>
      </c>
      <c r="C2038" s="3" t="s">
        <v>3601</v>
      </c>
    </row>
    <row r="2039" spans="2:3" x14ac:dyDescent="0.3">
      <c r="B2039" s="9" t="s">
        <v>3602</v>
      </c>
      <c r="C2039" s="3" t="s">
        <v>3603</v>
      </c>
    </row>
    <row r="2040" spans="2:3" x14ac:dyDescent="0.3">
      <c r="B2040" s="9" t="s">
        <v>3604</v>
      </c>
      <c r="C2040" s="3" t="s">
        <v>3605</v>
      </c>
    </row>
    <row r="2041" spans="2:3" x14ac:dyDescent="0.3">
      <c r="B2041" s="9" t="s">
        <v>3606</v>
      </c>
      <c r="C2041" s="3" t="s">
        <v>3607</v>
      </c>
    </row>
    <row r="2042" spans="2:3" x14ac:dyDescent="0.3">
      <c r="B2042" s="9" t="s">
        <v>3608</v>
      </c>
      <c r="C2042" s="3" t="s">
        <v>3609</v>
      </c>
    </row>
    <row r="2043" spans="2:3" x14ac:dyDescent="0.3">
      <c r="B2043" s="9" t="s">
        <v>3610</v>
      </c>
      <c r="C2043" s="3" t="s">
        <v>3611</v>
      </c>
    </row>
    <row r="2044" spans="2:3" x14ac:dyDescent="0.3">
      <c r="B2044" s="9" t="s">
        <v>3612</v>
      </c>
      <c r="C2044" s="3" t="s">
        <v>3613</v>
      </c>
    </row>
    <row r="2045" spans="2:3" x14ac:dyDescent="0.3">
      <c r="B2045" s="9" t="s">
        <v>3614</v>
      </c>
      <c r="C2045" s="3" t="s">
        <v>3615</v>
      </c>
    </row>
    <row r="2046" spans="2:3" x14ac:dyDescent="0.3">
      <c r="B2046" s="9" t="s">
        <v>3616</v>
      </c>
      <c r="C2046" s="3" t="s">
        <v>3617</v>
      </c>
    </row>
    <row r="2047" spans="2:3" x14ac:dyDescent="0.3">
      <c r="B2047" s="9" t="s">
        <v>3618</v>
      </c>
      <c r="C2047" s="3" t="s">
        <v>3619</v>
      </c>
    </row>
    <row r="2048" spans="2:3" x14ac:dyDescent="0.3">
      <c r="B2048" s="9" t="s">
        <v>3620</v>
      </c>
      <c r="C2048" s="3" t="s">
        <v>3621</v>
      </c>
    </row>
    <row r="2049" spans="2:3" x14ac:dyDescent="0.3">
      <c r="B2049" s="9" t="s">
        <v>3622</v>
      </c>
      <c r="C2049" s="3" t="s">
        <v>3623</v>
      </c>
    </row>
    <row r="2050" spans="2:3" x14ac:dyDescent="0.3">
      <c r="B2050" s="13" t="s">
        <v>3624</v>
      </c>
      <c r="C2050" s="13" t="s">
        <v>3625</v>
      </c>
    </row>
    <row r="2051" spans="2:3" x14ac:dyDescent="0.3">
      <c r="B2051" s="33" t="s">
        <v>4055</v>
      </c>
      <c r="C2051" s="34" t="s">
        <v>4056</v>
      </c>
    </row>
    <row r="2052" spans="2:3" x14ac:dyDescent="0.3">
      <c r="B2052" s="33" t="s">
        <v>4053</v>
      </c>
      <c r="C2052" s="34" t="s">
        <v>4054</v>
      </c>
    </row>
    <row r="2053" spans="2:3" x14ac:dyDescent="0.3">
      <c r="B2053" s="33" t="s">
        <v>4047</v>
      </c>
      <c r="C2053" s="34" t="s">
        <v>4048</v>
      </c>
    </row>
    <row r="2054" spans="2:3" x14ac:dyDescent="0.3">
      <c r="B2054" s="33" t="s">
        <v>4049</v>
      </c>
      <c r="C2054" s="34" t="s">
        <v>4050</v>
      </c>
    </row>
    <row r="2055" spans="2:3" x14ac:dyDescent="0.3">
      <c r="B2055" s="3" t="s">
        <v>4051</v>
      </c>
      <c r="C2055" s="34" t="s">
        <v>4052</v>
      </c>
    </row>
    <row r="2056" spans="2:3" x14ac:dyDescent="0.3">
      <c r="B2056" s="36" t="s">
        <v>3626</v>
      </c>
      <c r="C2056" s="37" t="s">
        <v>3627</v>
      </c>
    </row>
    <row r="2057" spans="2:3" x14ac:dyDescent="0.3">
      <c r="B2057" s="36" t="s">
        <v>3628</v>
      </c>
      <c r="C2057" s="37" t="s">
        <v>3629</v>
      </c>
    </row>
    <row r="2058" spans="2:3" x14ac:dyDescent="0.3">
      <c r="B2058" s="36" t="s">
        <v>3630</v>
      </c>
      <c r="C2058" s="37" t="s">
        <v>3631</v>
      </c>
    </row>
    <row r="2059" spans="2:3" x14ac:dyDescent="0.3">
      <c r="B2059" s="36" t="s">
        <v>3632</v>
      </c>
      <c r="C2059" s="37" t="s">
        <v>3633</v>
      </c>
    </row>
    <row r="2060" spans="2:3" x14ac:dyDescent="0.3">
      <c r="B2060" s="36" t="s">
        <v>3634</v>
      </c>
      <c r="C2060" s="37" t="s">
        <v>3635</v>
      </c>
    </row>
    <row r="2061" spans="2:3" x14ac:dyDescent="0.3">
      <c r="B2061" s="36" t="s">
        <v>3636</v>
      </c>
      <c r="C2061" s="37" t="s">
        <v>3637</v>
      </c>
    </row>
    <row r="2062" spans="2:3" x14ac:dyDescent="0.3">
      <c r="B2062" s="36" t="s">
        <v>3638</v>
      </c>
      <c r="C2062" s="37" t="s">
        <v>3639</v>
      </c>
    </row>
    <row r="2063" spans="2:3" x14ac:dyDescent="0.3">
      <c r="B2063" s="36" t="s">
        <v>3640</v>
      </c>
      <c r="C2063" s="37" t="s">
        <v>3641</v>
      </c>
    </row>
    <row r="2064" spans="2:3" x14ac:dyDescent="0.3">
      <c r="B2064" s="36" t="s">
        <v>3642</v>
      </c>
      <c r="C2064" s="37" t="s">
        <v>3643</v>
      </c>
    </row>
    <row r="2065" spans="2:3" x14ac:dyDescent="0.3">
      <c r="B2065" s="36" t="s">
        <v>3644</v>
      </c>
      <c r="C2065" s="37" t="s">
        <v>3645</v>
      </c>
    </row>
    <row r="2066" spans="2:3" x14ac:dyDescent="0.3">
      <c r="B2066" s="36" t="s">
        <v>3646</v>
      </c>
      <c r="C2066" s="37" t="s">
        <v>3647</v>
      </c>
    </row>
    <row r="2067" spans="2:3" x14ac:dyDescent="0.3">
      <c r="B2067" s="36" t="s">
        <v>3648</v>
      </c>
      <c r="C2067" s="36" t="s">
        <v>3649</v>
      </c>
    </row>
    <row r="2068" spans="2:3" x14ac:dyDescent="0.3">
      <c r="B2068" s="36" t="s">
        <v>3650</v>
      </c>
      <c r="C2068" s="36" t="s">
        <v>3651</v>
      </c>
    </row>
    <row r="2069" spans="2:3" x14ac:dyDescent="0.3">
      <c r="B2069" s="36" t="s">
        <v>3652</v>
      </c>
      <c r="C2069" s="36" t="s">
        <v>3653</v>
      </c>
    </row>
    <row r="2070" spans="2:3" x14ac:dyDescent="0.3">
      <c r="B2070" s="36" t="s">
        <v>3654</v>
      </c>
      <c r="C2070" s="36" t="s">
        <v>3655</v>
      </c>
    </row>
    <row r="2071" spans="2:3" x14ac:dyDescent="0.3">
      <c r="B2071" s="36" t="s">
        <v>3656</v>
      </c>
      <c r="C2071" s="36" t="s">
        <v>3657</v>
      </c>
    </row>
    <row r="2072" spans="2:3" x14ac:dyDescent="0.3">
      <c r="B2072" s="36" t="s">
        <v>3658</v>
      </c>
      <c r="C2072" s="36" t="s">
        <v>3659</v>
      </c>
    </row>
    <row r="2073" spans="2:3" x14ac:dyDescent="0.3">
      <c r="B2073" s="36" t="s">
        <v>3660</v>
      </c>
      <c r="C2073" s="37" t="s">
        <v>3661</v>
      </c>
    </row>
    <row r="2074" spans="2:3" x14ac:dyDescent="0.3">
      <c r="B2074" s="36" t="s">
        <v>3662</v>
      </c>
      <c r="C2074" s="36" t="s">
        <v>3663</v>
      </c>
    </row>
    <row r="2075" spans="2:3" x14ac:dyDescent="0.3">
      <c r="B2075" s="36" t="s">
        <v>3664</v>
      </c>
      <c r="C2075" s="37" t="s">
        <v>3665</v>
      </c>
    </row>
    <row r="2076" spans="2:3" x14ac:dyDescent="0.3">
      <c r="B2076" s="36" t="s">
        <v>3666</v>
      </c>
      <c r="C2076" s="37" t="s">
        <v>3667</v>
      </c>
    </row>
    <row r="2077" spans="2:3" x14ac:dyDescent="0.3">
      <c r="B2077" s="36" t="s">
        <v>3668</v>
      </c>
      <c r="C2077" s="37" t="s">
        <v>3669</v>
      </c>
    </row>
    <row r="2078" spans="2:3" x14ac:dyDescent="0.3">
      <c r="B2078" s="36" t="s">
        <v>3670</v>
      </c>
      <c r="C2078" s="37" t="s">
        <v>3671</v>
      </c>
    </row>
    <row r="2079" spans="2:3" x14ac:dyDescent="0.3">
      <c r="B2079" s="36" t="s">
        <v>3672</v>
      </c>
      <c r="C2079" s="37" t="s">
        <v>3673</v>
      </c>
    </row>
    <row r="2080" spans="2:3" x14ac:dyDescent="0.3">
      <c r="B2080" s="36" t="s">
        <v>3674</v>
      </c>
      <c r="C2080" s="37" t="s">
        <v>3675</v>
      </c>
    </row>
    <row r="2081" spans="2:3" x14ac:dyDescent="0.3">
      <c r="B2081" s="36" t="s">
        <v>3676</v>
      </c>
      <c r="C2081" s="37" t="s">
        <v>3677</v>
      </c>
    </row>
    <row r="2082" spans="2:3" x14ac:dyDescent="0.3">
      <c r="B2082" s="10" t="s">
        <v>3678</v>
      </c>
      <c r="C2082" s="11" t="s">
        <v>3679</v>
      </c>
    </row>
    <row r="2083" spans="2:3" x14ac:dyDescent="0.3">
      <c r="B2083" s="10" t="s">
        <v>3680</v>
      </c>
      <c r="C2083" s="11" t="s">
        <v>3681</v>
      </c>
    </row>
    <row r="2084" spans="2:3" x14ac:dyDescent="0.3">
      <c r="B2084" s="10" t="s">
        <v>3682</v>
      </c>
      <c r="C2084" s="11" t="s">
        <v>3683</v>
      </c>
    </row>
    <row r="2085" spans="2:3" x14ac:dyDescent="0.3">
      <c r="B2085" s="10" t="s">
        <v>3684</v>
      </c>
      <c r="C2085" s="11" t="s">
        <v>3685</v>
      </c>
    </row>
    <row r="2086" spans="2:3" x14ac:dyDescent="0.3">
      <c r="B2086" s="10" t="s">
        <v>3686</v>
      </c>
      <c r="C2086" s="11" t="s">
        <v>3687</v>
      </c>
    </row>
    <row r="2087" spans="2:3" x14ac:dyDescent="0.3">
      <c r="B2087" s="3" t="s">
        <v>3821</v>
      </c>
      <c r="C2087" s="14" t="s">
        <v>3822</v>
      </c>
    </row>
    <row r="2088" spans="2:3" x14ac:dyDescent="0.3">
      <c r="B2088" s="29" t="s">
        <v>3688</v>
      </c>
      <c r="C2088" s="3" t="s">
        <v>3689</v>
      </c>
    </row>
    <row r="2089" spans="2:3" x14ac:dyDescent="0.3">
      <c r="B2089" s="29" t="s">
        <v>3690</v>
      </c>
      <c r="C2089" s="3" t="s">
        <v>3691</v>
      </c>
    </row>
    <row r="2090" spans="2:3" x14ac:dyDescent="0.3">
      <c r="B2090" s="57" t="s">
        <v>3692</v>
      </c>
      <c r="C2090" s="3" t="s">
        <v>3693</v>
      </c>
    </row>
    <row r="2091" spans="2:3" x14ac:dyDescent="0.3">
      <c r="B2091" s="57" t="s">
        <v>3694</v>
      </c>
      <c r="C2091" s="3" t="s">
        <v>3695</v>
      </c>
    </row>
    <row r="2092" spans="2:3" x14ac:dyDescent="0.3">
      <c r="B2092" s="57" t="s">
        <v>3696</v>
      </c>
      <c r="C2092" s="3" t="s">
        <v>3697</v>
      </c>
    </row>
    <row r="2093" spans="2:3" x14ac:dyDescent="0.3">
      <c r="B2093" s="29" t="s">
        <v>3698</v>
      </c>
      <c r="C2093" s="3" t="s">
        <v>3699</v>
      </c>
    </row>
    <row r="2094" spans="2:3" x14ac:dyDescent="0.3">
      <c r="B2094" s="29" t="s">
        <v>3700</v>
      </c>
      <c r="C2094" s="3" t="s">
        <v>3699</v>
      </c>
    </row>
    <row r="2095" spans="2:3" x14ac:dyDescent="0.3">
      <c r="B2095" s="29" t="s">
        <v>3701</v>
      </c>
      <c r="C2095" s="3" t="s">
        <v>3702</v>
      </c>
    </row>
    <row r="2096" spans="2:3" x14ac:dyDescent="0.3">
      <c r="B2096" s="29" t="s">
        <v>3703</v>
      </c>
      <c r="C2096" s="3" t="s">
        <v>3704</v>
      </c>
    </row>
    <row r="2097" spans="2:3" x14ac:dyDescent="0.3">
      <c r="B2097" s="29" t="s">
        <v>3705</v>
      </c>
      <c r="C2097" s="3" t="s">
        <v>3706</v>
      </c>
    </row>
    <row r="2098" spans="2:3" x14ac:dyDescent="0.3">
      <c r="B2098" s="29" t="s">
        <v>3707</v>
      </c>
      <c r="C2098" s="3" t="s">
        <v>3708</v>
      </c>
    </row>
    <row r="2099" spans="2:3" x14ac:dyDescent="0.3">
      <c r="B2099" s="31" t="s">
        <v>3709</v>
      </c>
      <c r="C2099" s="3" t="s">
        <v>3710</v>
      </c>
    </row>
    <row r="2100" spans="2:3" x14ac:dyDescent="0.3">
      <c r="B2100" s="31" t="s">
        <v>3711</v>
      </c>
      <c r="C2100" s="3" t="s">
        <v>3712</v>
      </c>
    </row>
    <row r="2101" spans="2:3" x14ac:dyDescent="0.3">
      <c r="B2101" s="31" t="s">
        <v>3713</v>
      </c>
      <c r="C2101" s="3" t="s">
        <v>3714</v>
      </c>
    </row>
    <row r="2102" spans="2:3" x14ac:dyDescent="0.3">
      <c r="B2102" s="29" t="s">
        <v>3715</v>
      </c>
      <c r="C2102" s="3" t="s">
        <v>3716</v>
      </c>
    </row>
    <row r="2103" spans="2:3" x14ac:dyDescent="0.3">
      <c r="B2103" s="29" t="s">
        <v>3717</v>
      </c>
      <c r="C2103" s="3" t="s">
        <v>3718</v>
      </c>
    </row>
    <row r="2104" spans="2:3" x14ac:dyDescent="0.3">
      <c r="B2104" s="29" t="s">
        <v>3719</v>
      </c>
      <c r="C2104" s="3" t="s">
        <v>3720</v>
      </c>
    </row>
    <row r="2105" spans="2:3" x14ac:dyDescent="0.3">
      <c r="B2105" s="29" t="s">
        <v>3721</v>
      </c>
      <c r="C2105" s="3" t="s">
        <v>3722</v>
      </c>
    </row>
    <row r="2106" spans="2:3" x14ac:dyDescent="0.3">
      <c r="B2106" s="3" t="s">
        <v>3823</v>
      </c>
      <c r="C2106" s="14" t="s">
        <v>3824</v>
      </c>
    </row>
    <row r="2107" spans="2:3" x14ac:dyDescent="0.3">
      <c r="B2107" s="13" t="s">
        <v>3723</v>
      </c>
      <c r="C2107" s="13" t="s">
        <v>3724</v>
      </c>
    </row>
    <row r="2108" spans="2:3" x14ac:dyDescent="0.3">
      <c r="B2108" s="31" t="s">
        <v>3725</v>
      </c>
      <c r="C2108" s="3" t="s">
        <v>3726</v>
      </c>
    </row>
    <row r="2109" spans="2:3" x14ac:dyDescent="0.3">
      <c r="B2109" s="57" t="s">
        <v>3727</v>
      </c>
      <c r="C2109" s="3" t="s">
        <v>3728</v>
      </c>
    </row>
    <row r="2110" spans="2:3" x14ac:dyDescent="0.3">
      <c r="B2110" s="3" t="s">
        <v>3825</v>
      </c>
      <c r="C2110" s="14" t="s">
        <v>3826</v>
      </c>
    </row>
  </sheetData>
  <sortState xmlns:xlrd2="http://schemas.microsoft.com/office/spreadsheetml/2017/richdata2" ref="B4:C2110">
    <sortCondition ref="C4:C2110"/>
  </sortState>
  <mergeCells count="1">
    <mergeCell ref="A2:C2"/>
  </mergeCells>
  <conditionalFormatting sqref="B8:B10">
    <cfRule type="duplicateValues" dxfId="696" priority="546"/>
  </conditionalFormatting>
  <conditionalFormatting sqref="B8:B10">
    <cfRule type="duplicateValues" dxfId="695" priority="547"/>
    <cfRule type="duplicateValues" dxfId="694" priority="548"/>
  </conditionalFormatting>
  <conditionalFormatting sqref="B11">
    <cfRule type="duplicateValues" dxfId="693" priority="545"/>
  </conditionalFormatting>
  <conditionalFormatting sqref="B11">
    <cfRule type="duplicateValues" dxfId="692" priority="543"/>
    <cfRule type="duplicateValues" dxfId="691" priority="544"/>
  </conditionalFormatting>
  <conditionalFormatting sqref="B12:B13">
    <cfRule type="duplicateValues" dxfId="690" priority="542"/>
  </conditionalFormatting>
  <conditionalFormatting sqref="B12:B13">
    <cfRule type="duplicateValues" dxfId="689" priority="540"/>
    <cfRule type="duplicateValues" dxfId="688" priority="541"/>
  </conditionalFormatting>
  <conditionalFormatting sqref="B24:B25">
    <cfRule type="duplicateValues" dxfId="687" priority="539"/>
  </conditionalFormatting>
  <conditionalFormatting sqref="B24:B25">
    <cfRule type="duplicateValues" dxfId="686" priority="537"/>
    <cfRule type="duplicateValues" dxfId="685" priority="538"/>
  </conditionalFormatting>
  <conditionalFormatting sqref="B27:B35">
    <cfRule type="duplicateValues" dxfId="684" priority="536"/>
  </conditionalFormatting>
  <conditionalFormatting sqref="B27:B35">
    <cfRule type="duplicateValues" dxfId="683" priority="534"/>
    <cfRule type="duplicateValues" dxfId="682" priority="535"/>
  </conditionalFormatting>
  <conditionalFormatting sqref="B38">
    <cfRule type="duplicateValues" dxfId="681" priority="533"/>
  </conditionalFormatting>
  <conditionalFormatting sqref="B38">
    <cfRule type="duplicateValues" dxfId="680" priority="531"/>
    <cfRule type="duplicateValues" dxfId="679" priority="532"/>
  </conditionalFormatting>
  <conditionalFormatting sqref="B39:B40">
    <cfRule type="duplicateValues" dxfId="678" priority="530"/>
  </conditionalFormatting>
  <conditionalFormatting sqref="B39:B40">
    <cfRule type="duplicateValues" dxfId="677" priority="528"/>
    <cfRule type="duplicateValues" dxfId="676" priority="529"/>
  </conditionalFormatting>
  <conditionalFormatting sqref="B41">
    <cfRule type="duplicateValues" dxfId="675" priority="527"/>
  </conditionalFormatting>
  <conditionalFormatting sqref="B41">
    <cfRule type="duplicateValues" dxfId="674" priority="525"/>
    <cfRule type="duplicateValues" dxfId="673" priority="526"/>
  </conditionalFormatting>
  <conditionalFormatting sqref="B42:B44">
    <cfRule type="duplicateValues" dxfId="672" priority="524"/>
  </conditionalFormatting>
  <conditionalFormatting sqref="B42:B44">
    <cfRule type="duplicateValues" dxfId="671" priority="522"/>
    <cfRule type="duplicateValues" dxfId="670" priority="523"/>
  </conditionalFormatting>
  <conditionalFormatting sqref="B59:B60">
    <cfRule type="duplicateValues" dxfId="669" priority="521"/>
  </conditionalFormatting>
  <conditionalFormatting sqref="B59:B60">
    <cfRule type="duplicateValues" dxfId="668" priority="519"/>
    <cfRule type="duplicateValues" dxfId="667" priority="520"/>
  </conditionalFormatting>
  <conditionalFormatting sqref="B61:B62">
    <cfRule type="duplicateValues" dxfId="666" priority="518"/>
  </conditionalFormatting>
  <conditionalFormatting sqref="B61:B62">
    <cfRule type="duplicateValues" dxfId="665" priority="516"/>
    <cfRule type="duplicateValues" dxfId="664" priority="517"/>
  </conditionalFormatting>
  <conditionalFormatting sqref="B112">
    <cfRule type="duplicateValues" dxfId="663" priority="515"/>
  </conditionalFormatting>
  <conditionalFormatting sqref="B112">
    <cfRule type="duplicateValues" dxfId="662" priority="513"/>
    <cfRule type="duplicateValues" dxfId="661" priority="514"/>
  </conditionalFormatting>
  <conditionalFormatting sqref="B116:B120">
    <cfRule type="duplicateValues" dxfId="660" priority="512"/>
  </conditionalFormatting>
  <conditionalFormatting sqref="B116:B120">
    <cfRule type="duplicateValues" dxfId="659" priority="510"/>
    <cfRule type="duplicateValues" dxfId="658" priority="511"/>
  </conditionalFormatting>
  <conditionalFormatting sqref="B126:B130">
    <cfRule type="duplicateValues" dxfId="657" priority="509"/>
  </conditionalFormatting>
  <conditionalFormatting sqref="B126:B130">
    <cfRule type="duplicateValues" dxfId="656" priority="507"/>
    <cfRule type="duplicateValues" dxfId="655" priority="508"/>
  </conditionalFormatting>
  <conditionalFormatting sqref="B131">
    <cfRule type="duplicateValues" dxfId="654" priority="506"/>
  </conditionalFormatting>
  <conditionalFormatting sqref="B131">
    <cfRule type="duplicateValues" dxfId="653" priority="504"/>
    <cfRule type="duplicateValues" dxfId="652" priority="505"/>
  </conditionalFormatting>
  <conditionalFormatting sqref="B132:B134">
    <cfRule type="duplicateValues" dxfId="651" priority="503"/>
  </conditionalFormatting>
  <conditionalFormatting sqref="B132:B134">
    <cfRule type="duplicateValues" dxfId="650" priority="501"/>
    <cfRule type="duplicateValues" dxfId="649" priority="502"/>
  </conditionalFormatting>
  <conditionalFormatting sqref="B145">
    <cfRule type="duplicateValues" dxfId="648" priority="500"/>
  </conditionalFormatting>
  <conditionalFormatting sqref="B145">
    <cfRule type="duplicateValues" dxfId="647" priority="498"/>
    <cfRule type="duplicateValues" dxfId="646" priority="499"/>
  </conditionalFormatting>
  <conditionalFormatting sqref="B146">
    <cfRule type="duplicateValues" dxfId="645" priority="497"/>
  </conditionalFormatting>
  <conditionalFormatting sqref="B146">
    <cfRule type="duplicateValues" dxfId="644" priority="495"/>
    <cfRule type="duplicateValues" dxfId="643" priority="496"/>
  </conditionalFormatting>
  <conditionalFormatting sqref="B147:B149">
    <cfRule type="duplicateValues" dxfId="642" priority="494"/>
  </conditionalFormatting>
  <conditionalFormatting sqref="B147:B149">
    <cfRule type="duplicateValues" dxfId="641" priority="492"/>
    <cfRule type="duplicateValues" dxfId="640" priority="493"/>
  </conditionalFormatting>
  <conditionalFormatting sqref="B170:B174">
    <cfRule type="duplicateValues" dxfId="639" priority="491"/>
  </conditionalFormatting>
  <conditionalFormatting sqref="B170:B174">
    <cfRule type="duplicateValues" dxfId="638" priority="489"/>
    <cfRule type="duplicateValues" dxfId="637" priority="490"/>
  </conditionalFormatting>
  <conditionalFormatting sqref="B256:B259">
    <cfRule type="duplicateValues" dxfId="636" priority="488"/>
  </conditionalFormatting>
  <conditionalFormatting sqref="B256:B259">
    <cfRule type="duplicateValues" dxfId="635" priority="486"/>
    <cfRule type="duplicateValues" dxfId="634" priority="487"/>
  </conditionalFormatting>
  <conditionalFormatting sqref="B261:B262">
    <cfRule type="duplicateValues" dxfId="633" priority="485"/>
  </conditionalFormatting>
  <conditionalFormatting sqref="B261:B262">
    <cfRule type="duplicateValues" dxfId="632" priority="483"/>
    <cfRule type="duplicateValues" dxfId="631" priority="484"/>
  </conditionalFormatting>
  <conditionalFormatting sqref="B253:B271 B8:B251">
    <cfRule type="duplicateValues" dxfId="630" priority="482"/>
  </conditionalFormatting>
  <conditionalFormatting sqref="B253:B271">
    <cfRule type="duplicateValues" dxfId="629" priority="481"/>
  </conditionalFormatting>
  <conditionalFormatting sqref="B194:B251 B253:B255">
    <cfRule type="duplicateValues" dxfId="628" priority="549"/>
  </conditionalFormatting>
  <conditionalFormatting sqref="B194:B251 B253:B255">
    <cfRule type="duplicateValues" dxfId="627" priority="550"/>
    <cfRule type="duplicateValues" dxfId="626" priority="551"/>
  </conditionalFormatting>
  <conditionalFormatting sqref="B14 B26 B36 B58 B113 B121 B125 B135 B144 B150 B169 B193 B260 B8:B10">
    <cfRule type="duplicateValues" dxfId="625" priority="552"/>
  </conditionalFormatting>
  <conditionalFormatting sqref="B252">
    <cfRule type="duplicateValues" dxfId="624" priority="478"/>
  </conditionalFormatting>
  <conditionalFormatting sqref="B252">
    <cfRule type="duplicateValues" dxfId="623" priority="479"/>
    <cfRule type="duplicateValues" dxfId="622" priority="480"/>
  </conditionalFormatting>
  <conditionalFormatting sqref="B151:B168">
    <cfRule type="duplicateValues" dxfId="621" priority="553"/>
  </conditionalFormatting>
  <conditionalFormatting sqref="B151:B168">
    <cfRule type="duplicateValues" dxfId="620" priority="554"/>
    <cfRule type="duplicateValues" dxfId="619" priority="555"/>
  </conditionalFormatting>
  <conditionalFormatting sqref="B114:B115">
    <cfRule type="duplicateValues" dxfId="618" priority="556"/>
  </conditionalFormatting>
  <conditionalFormatting sqref="B114:B115">
    <cfRule type="duplicateValues" dxfId="617" priority="557"/>
    <cfRule type="duplicateValues" dxfId="616" priority="558"/>
  </conditionalFormatting>
  <conditionalFormatting sqref="B54:B57">
    <cfRule type="duplicateValues" dxfId="615" priority="559"/>
  </conditionalFormatting>
  <conditionalFormatting sqref="B54:B57">
    <cfRule type="duplicateValues" dxfId="614" priority="560"/>
    <cfRule type="duplicateValues" dxfId="613" priority="561"/>
  </conditionalFormatting>
  <conditionalFormatting sqref="B15:B23">
    <cfRule type="duplicateValues" dxfId="612" priority="562"/>
  </conditionalFormatting>
  <conditionalFormatting sqref="B15:B23">
    <cfRule type="duplicateValues" dxfId="611" priority="563"/>
    <cfRule type="duplicateValues" dxfId="610" priority="564"/>
  </conditionalFormatting>
  <conditionalFormatting sqref="B37">
    <cfRule type="duplicateValues" dxfId="609" priority="565"/>
  </conditionalFormatting>
  <conditionalFormatting sqref="B37">
    <cfRule type="duplicateValues" dxfId="608" priority="566"/>
    <cfRule type="duplicateValues" dxfId="607" priority="567"/>
  </conditionalFormatting>
  <conditionalFormatting sqref="B63:B111">
    <cfRule type="duplicateValues" dxfId="606" priority="568"/>
  </conditionalFormatting>
  <conditionalFormatting sqref="B63:B111">
    <cfRule type="duplicateValues" dxfId="605" priority="569"/>
    <cfRule type="duplicateValues" dxfId="604" priority="570"/>
  </conditionalFormatting>
  <conditionalFormatting sqref="B122:B124">
    <cfRule type="duplicateValues" dxfId="603" priority="571"/>
  </conditionalFormatting>
  <conditionalFormatting sqref="B122:B124">
    <cfRule type="duplicateValues" dxfId="602" priority="572"/>
    <cfRule type="duplicateValues" dxfId="601" priority="573"/>
  </conditionalFormatting>
  <conditionalFormatting sqref="B136:B139">
    <cfRule type="duplicateValues" dxfId="600" priority="574"/>
  </conditionalFormatting>
  <conditionalFormatting sqref="B136:B139">
    <cfRule type="duplicateValues" dxfId="599" priority="575"/>
    <cfRule type="duplicateValues" dxfId="598" priority="576"/>
  </conditionalFormatting>
  <conditionalFormatting sqref="B140:B143">
    <cfRule type="duplicateValues" dxfId="597" priority="577"/>
  </conditionalFormatting>
  <conditionalFormatting sqref="B140:B143">
    <cfRule type="duplicateValues" dxfId="596" priority="578"/>
    <cfRule type="duplicateValues" dxfId="595" priority="579"/>
  </conditionalFormatting>
  <conditionalFormatting sqref="B175:B192">
    <cfRule type="duplicateValues" dxfId="594" priority="580"/>
  </conditionalFormatting>
  <conditionalFormatting sqref="B175:B192">
    <cfRule type="duplicateValues" dxfId="593" priority="581"/>
    <cfRule type="duplicateValues" dxfId="592" priority="582"/>
  </conditionalFormatting>
  <conditionalFormatting sqref="B263:B266">
    <cfRule type="duplicateValues" dxfId="591" priority="583"/>
  </conditionalFormatting>
  <conditionalFormatting sqref="B263:B266">
    <cfRule type="duplicateValues" dxfId="590" priority="584"/>
    <cfRule type="duplicateValues" dxfId="589" priority="585"/>
  </conditionalFormatting>
  <conditionalFormatting sqref="B267:B271">
    <cfRule type="duplicateValues" dxfId="588" priority="586"/>
  </conditionalFormatting>
  <conditionalFormatting sqref="B267:B271">
    <cfRule type="duplicateValues" dxfId="587" priority="587"/>
    <cfRule type="duplicateValues" dxfId="586" priority="588"/>
  </conditionalFormatting>
  <conditionalFormatting sqref="B45:B53">
    <cfRule type="duplicateValues" dxfId="585" priority="589"/>
  </conditionalFormatting>
  <conditionalFormatting sqref="B45:B53">
    <cfRule type="duplicateValues" dxfId="584" priority="590"/>
    <cfRule type="duplicateValues" dxfId="583" priority="591"/>
  </conditionalFormatting>
  <conditionalFormatting sqref="B354 B318:B352">
    <cfRule type="duplicateValues" dxfId="582" priority="476"/>
  </conditionalFormatting>
  <conditionalFormatting sqref="B354">
    <cfRule type="duplicateValues" dxfId="581" priority="475"/>
  </conditionalFormatting>
  <conditionalFormatting sqref="B470:B480">
    <cfRule type="duplicateValues" dxfId="580" priority="474"/>
  </conditionalFormatting>
  <conditionalFormatting sqref="B481">
    <cfRule type="duplicateValues" dxfId="579" priority="473"/>
  </conditionalFormatting>
  <conditionalFormatting sqref="B482">
    <cfRule type="duplicateValues" dxfId="578" priority="472"/>
  </conditionalFormatting>
  <conditionalFormatting sqref="B483:B484">
    <cfRule type="duplicateValues" dxfId="577" priority="471"/>
  </conditionalFormatting>
  <conditionalFormatting sqref="B485">
    <cfRule type="duplicateValues" dxfId="576" priority="470"/>
  </conditionalFormatting>
  <conditionalFormatting sqref="B486:B489">
    <cfRule type="duplicateValues" dxfId="575" priority="469"/>
  </conditionalFormatting>
  <conditionalFormatting sqref="B490:B492">
    <cfRule type="duplicateValues" dxfId="574" priority="468"/>
  </conditionalFormatting>
  <conditionalFormatting sqref="B493:B494">
    <cfRule type="duplicateValues" dxfId="573" priority="467"/>
  </conditionalFormatting>
  <conditionalFormatting sqref="B546:B548">
    <cfRule type="duplicateValues" dxfId="572" priority="465"/>
  </conditionalFormatting>
  <conditionalFormatting sqref="B730:B738">
    <cfRule type="duplicateValues" dxfId="571" priority="464"/>
  </conditionalFormatting>
  <conditionalFormatting sqref="B739">
    <cfRule type="duplicateValues" dxfId="570" priority="463"/>
  </conditionalFormatting>
  <conditionalFormatting sqref="B740:B741">
    <cfRule type="duplicateValues" dxfId="569" priority="462"/>
  </conditionalFormatting>
  <conditionalFormatting sqref="B742:B743">
    <cfRule type="duplicateValues" dxfId="568" priority="461"/>
  </conditionalFormatting>
  <conditionalFormatting sqref="B744:B748">
    <cfRule type="duplicateValues" dxfId="567" priority="460"/>
  </conditionalFormatting>
  <conditionalFormatting sqref="B749:B750">
    <cfRule type="duplicateValues" dxfId="566" priority="459"/>
  </conditionalFormatting>
  <conditionalFormatting sqref="B751:B753">
    <cfRule type="duplicateValues" dxfId="565" priority="458"/>
  </conditionalFormatting>
  <conditionalFormatting sqref="B754:B755">
    <cfRule type="duplicateValues" dxfId="564" priority="457"/>
  </conditionalFormatting>
  <conditionalFormatting sqref="B756:B761">
    <cfRule type="duplicateValues" dxfId="563" priority="456"/>
  </conditionalFormatting>
  <conditionalFormatting sqref="B762">
    <cfRule type="duplicateValues" dxfId="562" priority="455"/>
  </conditionalFormatting>
  <conditionalFormatting sqref="B763">
    <cfRule type="duplicateValues" dxfId="561" priority="454"/>
  </conditionalFormatting>
  <conditionalFormatting sqref="B550:B674 B676:B892">
    <cfRule type="duplicateValues" dxfId="560" priority="453"/>
  </conditionalFormatting>
  <conditionalFormatting sqref="B1238:B1306 B4">
    <cfRule type="duplicateValues" dxfId="559" priority="451"/>
  </conditionalFormatting>
  <conditionalFormatting sqref="B895:B977">
    <cfRule type="duplicateValues" dxfId="558" priority="452"/>
  </conditionalFormatting>
  <conditionalFormatting sqref="B1482:B1490 B1438:B1477">
    <cfRule type="duplicateValues" dxfId="557" priority="450"/>
  </conditionalFormatting>
  <conditionalFormatting sqref="B1522:B1528">
    <cfRule type="duplicateValues" dxfId="556" priority="448"/>
  </conditionalFormatting>
  <conditionalFormatting sqref="B1522:B1534">
    <cfRule type="duplicateValues" dxfId="555" priority="447"/>
  </conditionalFormatting>
  <conditionalFormatting sqref="B1535:B1537">
    <cfRule type="duplicateValues" dxfId="554" priority="445"/>
  </conditionalFormatting>
  <conditionalFormatting sqref="B1544:B1548">
    <cfRule type="duplicateValues" dxfId="553" priority="441"/>
  </conditionalFormatting>
  <conditionalFormatting sqref="B1550:B1561">
    <cfRule type="duplicateValues" dxfId="552" priority="440"/>
  </conditionalFormatting>
  <conditionalFormatting sqref="B1563:B1567">
    <cfRule type="duplicateValues" dxfId="551" priority="438" stopIfTrue="1"/>
  </conditionalFormatting>
  <conditionalFormatting sqref="B1568:B1569">
    <cfRule type="duplicateValues" dxfId="550" priority="439"/>
  </conditionalFormatting>
  <conditionalFormatting sqref="B1563:B1571">
    <cfRule type="duplicateValues" dxfId="549" priority="437"/>
  </conditionalFormatting>
  <conditionalFormatting sqref="B1572:B1573">
    <cfRule type="duplicateValues" dxfId="548" priority="436" stopIfTrue="1"/>
  </conditionalFormatting>
  <conditionalFormatting sqref="B1577:B1599">
    <cfRule type="duplicateValues" dxfId="547" priority="592"/>
  </conditionalFormatting>
  <conditionalFormatting sqref="B1608:B1629">
    <cfRule type="duplicateValues" dxfId="546" priority="593"/>
  </conditionalFormatting>
  <conditionalFormatting sqref="B1601:B1629">
    <cfRule type="duplicateValues" dxfId="545" priority="594"/>
  </conditionalFormatting>
  <conditionalFormatting sqref="B1630:B1636">
    <cfRule type="duplicateValues" dxfId="544" priority="434"/>
  </conditionalFormatting>
  <conditionalFormatting sqref="B1637">
    <cfRule type="duplicateValues" dxfId="543" priority="433" stopIfTrue="1"/>
  </conditionalFormatting>
  <conditionalFormatting sqref="B1637">
    <cfRule type="duplicateValues" dxfId="542" priority="432"/>
  </conditionalFormatting>
  <conditionalFormatting sqref="B1639">
    <cfRule type="duplicateValues" dxfId="541" priority="435"/>
  </conditionalFormatting>
  <conditionalFormatting sqref="B1643">
    <cfRule type="duplicateValues" dxfId="540" priority="431"/>
  </conditionalFormatting>
  <conditionalFormatting sqref="B1643">
    <cfRule type="duplicateValues" dxfId="539" priority="429"/>
    <cfRule type="duplicateValues" dxfId="538" priority="430"/>
  </conditionalFormatting>
  <conditionalFormatting sqref="B1656">
    <cfRule type="duplicateValues" dxfId="537" priority="428"/>
  </conditionalFormatting>
  <conditionalFormatting sqref="B1656">
    <cfRule type="duplicateValues" dxfId="536" priority="426"/>
    <cfRule type="duplicateValues" dxfId="535" priority="427"/>
  </conditionalFormatting>
  <conditionalFormatting sqref="B1656">
    <cfRule type="duplicateValues" dxfId="534" priority="422"/>
    <cfRule type="duplicateValues" dxfId="533" priority="423"/>
    <cfRule type="duplicateValues" dxfId="532" priority="424"/>
    <cfRule type="duplicateValues" dxfId="531" priority="425"/>
  </conditionalFormatting>
  <conditionalFormatting sqref="B1675">
    <cfRule type="duplicateValues" dxfId="530" priority="421"/>
  </conditionalFormatting>
  <conditionalFormatting sqref="B1675">
    <cfRule type="duplicateValues" dxfId="529" priority="419"/>
    <cfRule type="duplicateValues" dxfId="528" priority="420"/>
  </conditionalFormatting>
  <conditionalFormatting sqref="B1675">
    <cfRule type="duplicateValues" dxfId="527" priority="415"/>
    <cfRule type="duplicateValues" dxfId="526" priority="416"/>
    <cfRule type="duplicateValues" dxfId="525" priority="417"/>
    <cfRule type="duplicateValues" dxfId="524" priority="418"/>
  </conditionalFormatting>
  <conditionalFormatting sqref="B1638">
    <cfRule type="duplicateValues" dxfId="523" priority="414"/>
  </conditionalFormatting>
  <conditionalFormatting sqref="B1638">
    <cfRule type="duplicateValues" dxfId="522" priority="412"/>
    <cfRule type="duplicateValues" dxfId="521" priority="413"/>
  </conditionalFormatting>
  <conditionalFormatting sqref="B1638">
    <cfRule type="duplicateValues" dxfId="520" priority="408"/>
    <cfRule type="duplicateValues" dxfId="519" priority="409"/>
    <cfRule type="duplicateValues" dxfId="518" priority="410"/>
    <cfRule type="duplicateValues" dxfId="517" priority="411"/>
  </conditionalFormatting>
  <conditionalFormatting sqref="B1676:B1686 B1640:B1642 B1644:B1655 B1657:B1674">
    <cfRule type="duplicateValues" dxfId="516" priority="595"/>
  </conditionalFormatting>
  <conditionalFormatting sqref="B1676:B1686">
    <cfRule type="duplicateValues" dxfId="515" priority="596"/>
  </conditionalFormatting>
  <conditionalFormatting sqref="B1676:B1686 B1630:B1636 B1640:B1642 B1644:B1655 B1657:B1674">
    <cfRule type="duplicateValues" dxfId="514" priority="597"/>
  </conditionalFormatting>
  <conditionalFormatting sqref="B1676:B1686 B1630:B1637 B1644:B1655 B1657:B1674 B1639:B1642">
    <cfRule type="duplicateValues" dxfId="513" priority="598"/>
    <cfRule type="duplicateValues" dxfId="512" priority="599"/>
  </conditionalFormatting>
  <conditionalFormatting sqref="B1676:B1686 B1630:B1637 B1657:B1674 B1639:B1655">
    <cfRule type="duplicateValues" dxfId="511" priority="600"/>
    <cfRule type="duplicateValues" dxfId="510" priority="601"/>
    <cfRule type="duplicateValues" dxfId="509" priority="602"/>
    <cfRule type="duplicateValues" dxfId="508" priority="603"/>
  </conditionalFormatting>
  <conditionalFormatting sqref="B1676:B1686 B1630:B1637 B1639:B1674">
    <cfRule type="duplicateValues" dxfId="507" priority="604"/>
    <cfRule type="duplicateValues" dxfId="506" priority="605"/>
  </conditionalFormatting>
  <conditionalFormatting sqref="B1731:B1733">
    <cfRule type="duplicateValues" dxfId="505" priority="407"/>
  </conditionalFormatting>
  <conditionalFormatting sqref="B1734">
    <cfRule type="duplicateValues" dxfId="504" priority="406"/>
  </conditionalFormatting>
  <conditionalFormatting sqref="B1753:B1755">
    <cfRule type="duplicateValues" dxfId="503" priority="405"/>
  </conditionalFormatting>
  <conditionalFormatting sqref="B1696:B1730 B1691">
    <cfRule type="duplicateValues" dxfId="502" priority="606"/>
  </conditionalFormatting>
  <conditionalFormatting sqref="B1687:B1730">
    <cfRule type="duplicateValues" dxfId="501" priority="607"/>
  </conditionalFormatting>
  <conditionalFormatting sqref="B1735:B1737 B1739:B1748">
    <cfRule type="duplicateValues" dxfId="500" priority="608"/>
  </conditionalFormatting>
  <conditionalFormatting sqref="B1756">
    <cfRule type="duplicateValues" dxfId="499" priority="609"/>
  </conditionalFormatting>
  <conditionalFormatting sqref="B1753:B1756">
    <cfRule type="duplicateValues" dxfId="498" priority="610"/>
  </conditionalFormatting>
  <conditionalFormatting sqref="B1778:B1784">
    <cfRule type="duplicateValues" dxfId="497" priority="368"/>
  </conditionalFormatting>
  <conditionalFormatting sqref="B1774:B1785">
    <cfRule type="duplicateValues" dxfId="496" priority="369"/>
  </conditionalFormatting>
  <conditionalFormatting sqref="B1785 B1774:B1777">
    <cfRule type="duplicateValues" dxfId="495" priority="370"/>
  </conditionalFormatting>
  <conditionalFormatting sqref="B1785">
    <cfRule type="duplicateValues" dxfId="494" priority="371"/>
  </conditionalFormatting>
  <conditionalFormatting sqref="B1786">
    <cfRule type="duplicateValues" dxfId="493" priority="367"/>
  </conditionalFormatting>
  <conditionalFormatting sqref="B1801">
    <cfRule type="duplicateValues" dxfId="492" priority="365"/>
  </conditionalFormatting>
  <conditionalFormatting sqref="B1824">
    <cfRule type="duplicateValues" dxfId="491" priority="364"/>
  </conditionalFormatting>
  <conditionalFormatting sqref="B1852:B1866">
    <cfRule type="duplicateValues" dxfId="490" priority="363"/>
  </conditionalFormatting>
  <conditionalFormatting sqref="B1852:B1866">
    <cfRule type="duplicateValues" dxfId="489" priority="361"/>
    <cfRule type="duplicateValues" dxfId="488" priority="362"/>
  </conditionalFormatting>
  <conditionalFormatting sqref="B1883">
    <cfRule type="duplicateValues" dxfId="487" priority="360"/>
  </conditionalFormatting>
  <conditionalFormatting sqref="B1883">
    <cfRule type="duplicateValues" dxfId="486" priority="358"/>
    <cfRule type="duplicateValues" dxfId="485" priority="359"/>
  </conditionalFormatting>
  <conditionalFormatting sqref="B1884">
    <cfRule type="duplicateValues" dxfId="484" priority="357"/>
  </conditionalFormatting>
  <conditionalFormatting sqref="B1884">
    <cfRule type="duplicateValues" dxfId="483" priority="355"/>
    <cfRule type="duplicateValues" dxfId="482" priority="356"/>
  </conditionalFormatting>
  <conditionalFormatting sqref="B1802:B1821">
    <cfRule type="duplicateValues" dxfId="481" priority="366"/>
  </conditionalFormatting>
  <conditionalFormatting sqref="B1830:B1851">
    <cfRule type="duplicateValues" dxfId="480" priority="372"/>
  </conditionalFormatting>
  <conditionalFormatting sqref="B1830:B1851">
    <cfRule type="duplicateValues" dxfId="479" priority="373"/>
    <cfRule type="duplicateValues" dxfId="478" priority="374"/>
  </conditionalFormatting>
  <conditionalFormatting sqref="B1878:B1882">
    <cfRule type="duplicateValues" dxfId="477" priority="375"/>
  </conditionalFormatting>
  <conditionalFormatting sqref="B1878:B1882">
    <cfRule type="duplicateValues" dxfId="476" priority="376"/>
    <cfRule type="duplicateValues" dxfId="475" priority="377"/>
  </conditionalFormatting>
  <conditionalFormatting sqref="B1885">
    <cfRule type="duplicateValues" dxfId="474" priority="378"/>
  </conditionalFormatting>
  <conditionalFormatting sqref="B1885">
    <cfRule type="duplicateValues" dxfId="473" priority="379"/>
    <cfRule type="duplicateValues" dxfId="472" priority="380"/>
  </conditionalFormatting>
  <conditionalFormatting sqref="B1822:B1823">
    <cfRule type="duplicateValues" dxfId="471" priority="381"/>
  </conditionalFormatting>
  <conditionalFormatting sqref="B1789">
    <cfRule type="duplicateValues" dxfId="470" priority="382"/>
  </conditionalFormatting>
  <conditionalFormatting sqref="B1894">
    <cfRule type="duplicateValues" dxfId="469" priority="354"/>
  </conditionalFormatting>
  <conditionalFormatting sqref="B1892:B1893">
    <cfRule type="duplicateValues" dxfId="468" priority="383"/>
  </conditionalFormatting>
  <conditionalFormatting sqref="B1890:B1891">
    <cfRule type="duplicateValues" dxfId="467" priority="384"/>
  </conditionalFormatting>
  <conditionalFormatting sqref="B1825:B1829">
    <cfRule type="duplicateValues" dxfId="466" priority="385"/>
  </conditionalFormatting>
  <conditionalFormatting sqref="B1825:B1829">
    <cfRule type="duplicateValues" dxfId="465" priority="386"/>
    <cfRule type="duplicateValues" dxfId="464" priority="387"/>
  </conditionalFormatting>
  <conditionalFormatting sqref="B1867:B1877">
    <cfRule type="duplicateValues" dxfId="463" priority="388"/>
  </conditionalFormatting>
  <conditionalFormatting sqref="B1867:B1877">
    <cfRule type="duplicateValues" dxfId="462" priority="389"/>
    <cfRule type="duplicateValues" dxfId="461" priority="390"/>
  </conditionalFormatting>
  <conditionalFormatting sqref="B1791">
    <cfRule type="duplicateValues" dxfId="460" priority="391"/>
  </conditionalFormatting>
  <conditionalFormatting sqref="B1793:B1797">
    <cfRule type="duplicateValues" dxfId="459" priority="392"/>
  </conditionalFormatting>
  <conditionalFormatting sqref="B1895:B1896">
    <cfRule type="duplicateValues" dxfId="458" priority="351"/>
  </conditionalFormatting>
  <conditionalFormatting sqref="B1895:B1896">
    <cfRule type="duplicateValues" dxfId="457" priority="352"/>
    <cfRule type="duplicateValues" dxfId="456" priority="353"/>
  </conditionalFormatting>
  <conditionalFormatting sqref="B1895:B1899 B1901:B1908">
    <cfRule type="duplicateValues" dxfId="455" priority="393"/>
  </conditionalFormatting>
  <conditionalFormatting sqref="B1895:B1899 B1901:B1908">
    <cfRule type="duplicateValues" dxfId="454" priority="394"/>
    <cfRule type="duplicateValues" dxfId="453" priority="395"/>
  </conditionalFormatting>
  <conditionalFormatting sqref="B1895:B1899 B1901:B1908">
    <cfRule type="duplicateValues" dxfId="452" priority="396"/>
    <cfRule type="duplicateValues" dxfId="451" priority="397"/>
    <cfRule type="duplicateValues" dxfId="450" priority="398"/>
  </conditionalFormatting>
  <conditionalFormatting sqref="B1895:B1899 B1901:B1908">
    <cfRule type="duplicateValues" dxfId="449" priority="399"/>
    <cfRule type="duplicateValues" dxfId="448" priority="400"/>
    <cfRule type="duplicateValues" dxfId="447" priority="401"/>
    <cfRule type="duplicateValues" dxfId="446" priority="402"/>
    <cfRule type="duplicateValues" dxfId="445" priority="403"/>
    <cfRule type="duplicateValues" dxfId="444" priority="404"/>
  </conditionalFormatting>
  <conditionalFormatting sqref="B1911:B1918">
    <cfRule type="duplicateValues" dxfId="443" priority="339"/>
  </conditionalFormatting>
  <conditionalFormatting sqref="B1911:B1918">
    <cfRule type="duplicateValues" dxfId="442" priority="340"/>
    <cfRule type="duplicateValues" dxfId="441" priority="341"/>
  </conditionalFormatting>
  <conditionalFormatting sqref="B1911:B1918">
    <cfRule type="duplicateValues" dxfId="440" priority="342"/>
    <cfRule type="duplicateValues" dxfId="439" priority="343"/>
    <cfRule type="duplicateValues" dxfId="438" priority="344"/>
  </conditionalFormatting>
  <conditionalFormatting sqref="B1911:B1918">
    <cfRule type="duplicateValues" dxfId="437" priority="345"/>
    <cfRule type="duplicateValues" dxfId="436" priority="346"/>
    <cfRule type="duplicateValues" dxfId="435" priority="347"/>
    <cfRule type="duplicateValues" dxfId="434" priority="348"/>
    <cfRule type="duplicateValues" dxfId="433" priority="349"/>
    <cfRule type="duplicateValues" dxfId="432" priority="350"/>
  </conditionalFormatting>
  <conditionalFormatting sqref="B1919:B1924">
    <cfRule type="duplicateValues" dxfId="431" priority="327"/>
  </conditionalFormatting>
  <conditionalFormatting sqref="B1919:B1924">
    <cfRule type="duplicateValues" dxfId="430" priority="328"/>
    <cfRule type="duplicateValues" dxfId="429" priority="329"/>
  </conditionalFormatting>
  <conditionalFormatting sqref="B1919:B1924">
    <cfRule type="duplicateValues" dxfId="428" priority="330"/>
    <cfRule type="duplicateValues" dxfId="427" priority="331"/>
    <cfRule type="duplicateValues" dxfId="426" priority="332"/>
  </conditionalFormatting>
  <conditionalFormatting sqref="B1919:B1924">
    <cfRule type="duplicateValues" dxfId="425" priority="333"/>
    <cfRule type="duplicateValues" dxfId="424" priority="334"/>
    <cfRule type="duplicateValues" dxfId="423" priority="335"/>
    <cfRule type="duplicateValues" dxfId="422" priority="336"/>
    <cfRule type="duplicateValues" dxfId="421" priority="337"/>
    <cfRule type="duplicateValues" dxfId="420" priority="338"/>
  </conditionalFormatting>
  <conditionalFormatting sqref="B1925">
    <cfRule type="duplicateValues" dxfId="419" priority="315"/>
  </conditionalFormatting>
  <conditionalFormatting sqref="B1925">
    <cfRule type="duplicateValues" dxfId="418" priority="316"/>
    <cfRule type="duplicateValues" dxfId="417" priority="317"/>
  </conditionalFormatting>
  <conditionalFormatting sqref="B1925">
    <cfRule type="duplicateValues" dxfId="416" priority="318"/>
    <cfRule type="duplicateValues" dxfId="415" priority="319"/>
    <cfRule type="duplicateValues" dxfId="414" priority="320"/>
  </conditionalFormatting>
  <conditionalFormatting sqref="B1925">
    <cfRule type="duplicateValues" dxfId="413" priority="321"/>
    <cfRule type="duplicateValues" dxfId="412" priority="322"/>
    <cfRule type="duplicateValues" dxfId="411" priority="323"/>
    <cfRule type="duplicateValues" dxfId="410" priority="324"/>
    <cfRule type="duplicateValues" dxfId="409" priority="325"/>
    <cfRule type="duplicateValues" dxfId="408" priority="326"/>
  </conditionalFormatting>
  <conditionalFormatting sqref="B1926:B1929">
    <cfRule type="duplicateValues" dxfId="407" priority="303"/>
  </conditionalFormatting>
  <conditionalFormatting sqref="B1926:B1929">
    <cfRule type="duplicateValues" dxfId="406" priority="304"/>
    <cfRule type="duplicateValues" dxfId="405" priority="305"/>
  </conditionalFormatting>
  <conditionalFormatting sqref="B1926:B1929">
    <cfRule type="duplicateValues" dxfId="404" priority="306"/>
    <cfRule type="duplicateValues" dxfId="403" priority="307"/>
    <cfRule type="duplicateValues" dxfId="402" priority="308"/>
  </conditionalFormatting>
  <conditionalFormatting sqref="B1926:B1929">
    <cfRule type="duplicateValues" dxfId="401" priority="309"/>
    <cfRule type="duplicateValues" dxfId="400" priority="310"/>
    <cfRule type="duplicateValues" dxfId="399" priority="311"/>
    <cfRule type="duplicateValues" dxfId="398" priority="312"/>
    <cfRule type="duplicateValues" dxfId="397" priority="313"/>
    <cfRule type="duplicateValues" dxfId="396" priority="314"/>
  </conditionalFormatting>
  <conditionalFormatting sqref="B1931:B1935">
    <cfRule type="duplicateValues" dxfId="395" priority="291"/>
  </conditionalFormatting>
  <conditionalFormatting sqref="B1931:B1935">
    <cfRule type="duplicateValues" dxfId="394" priority="292"/>
    <cfRule type="duplicateValues" dxfId="393" priority="293"/>
  </conditionalFormatting>
  <conditionalFormatting sqref="B1931:B1935">
    <cfRule type="duplicateValues" dxfId="392" priority="294"/>
    <cfRule type="duplicateValues" dxfId="391" priority="295"/>
    <cfRule type="duplicateValues" dxfId="390" priority="296"/>
  </conditionalFormatting>
  <conditionalFormatting sqref="B1931:B1935">
    <cfRule type="duplicateValues" dxfId="389" priority="297"/>
    <cfRule type="duplicateValues" dxfId="388" priority="298"/>
    <cfRule type="duplicateValues" dxfId="387" priority="299"/>
    <cfRule type="duplicateValues" dxfId="386" priority="300"/>
    <cfRule type="duplicateValues" dxfId="385" priority="301"/>
    <cfRule type="duplicateValues" dxfId="384" priority="302"/>
  </conditionalFormatting>
  <conditionalFormatting sqref="B1936">
    <cfRule type="duplicateValues" dxfId="383" priority="290"/>
  </conditionalFormatting>
  <conditionalFormatting sqref="B1936">
    <cfRule type="duplicateValues" dxfId="382" priority="287"/>
    <cfRule type="duplicateValues" dxfId="381" priority="288"/>
    <cfRule type="duplicateValues" dxfId="380" priority="289"/>
  </conditionalFormatting>
  <conditionalFormatting sqref="B1751:B1752">
    <cfRule type="duplicateValues" dxfId="379" priority="611"/>
  </conditionalFormatting>
  <conditionalFormatting sqref="B1886:B1888">
    <cfRule type="duplicateValues" dxfId="378" priority="612"/>
  </conditionalFormatting>
  <conditionalFormatting sqref="B1909:B1910">
    <cfRule type="duplicateValues" dxfId="377" priority="613"/>
  </conditionalFormatting>
  <conditionalFormatting sqref="B1909:B1910">
    <cfRule type="duplicateValues" dxfId="376" priority="614"/>
    <cfRule type="duplicateValues" dxfId="375" priority="615"/>
  </conditionalFormatting>
  <conditionalFormatting sqref="B1909:B1910">
    <cfRule type="duplicateValues" dxfId="374" priority="616"/>
    <cfRule type="duplicateValues" dxfId="373" priority="617"/>
    <cfRule type="duplicateValues" dxfId="372" priority="618"/>
  </conditionalFormatting>
  <conditionalFormatting sqref="B1909:B1910">
    <cfRule type="duplicateValues" dxfId="371" priority="619"/>
    <cfRule type="duplicateValues" dxfId="370" priority="620"/>
    <cfRule type="duplicateValues" dxfId="369" priority="621"/>
    <cfRule type="duplicateValues" dxfId="368" priority="622"/>
    <cfRule type="duplicateValues" dxfId="367" priority="623"/>
    <cfRule type="duplicateValues" dxfId="366" priority="624"/>
  </conditionalFormatting>
  <conditionalFormatting sqref="B1930 B1774:B1899 B1901:B1910">
    <cfRule type="duplicateValues" dxfId="365" priority="625"/>
  </conditionalFormatting>
  <conditionalFormatting sqref="B1930 B1774:B1788 B1799:B1800 B1792:B1797">
    <cfRule type="duplicateValues" dxfId="364" priority="626"/>
  </conditionalFormatting>
  <conditionalFormatting sqref="B1930">
    <cfRule type="duplicateValues" dxfId="363" priority="627"/>
  </conditionalFormatting>
  <conditionalFormatting sqref="B1930 B1799:B1800 B1792 B1774:B1788">
    <cfRule type="duplicateValues" dxfId="362" priority="628"/>
  </conditionalFormatting>
  <conditionalFormatting sqref="B1930 B1799:B1800 B1792 B1774:B1788">
    <cfRule type="duplicateValues" dxfId="361" priority="629"/>
    <cfRule type="duplicateValues" dxfId="360" priority="630"/>
  </conditionalFormatting>
  <conditionalFormatting sqref="B1930 B1774:B1788 B1792:B1800">
    <cfRule type="duplicateValues" dxfId="359" priority="631"/>
  </conditionalFormatting>
  <conditionalFormatting sqref="B1930 B1774:B1788 B1792:B1885">
    <cfRule type="duplicateValues" dxfId="358" priority="632"/>
  </conditionalFormatting>
  <conditionalFormatting sqref="B1930 B1787:B1788 B1799:B1800">
    <cfRule type="duplicateValues" dxfId="357" priority="633"/>
  </conditionalFormatting>
  <conditionalFormatting sqref="B1930 B1787:B1788 B1799:B1800">
    <cfRule type="duplicateValues" dxfId="356" priority="634"/>
    <cfRule type="duplicateValues" dxfId="355" priority="635"/>
    <cfRule type="duplicateValues" dxfId="354" priority="636"/>
  </conditionalFormatting>
  <conditionalFormatting sqref="B1930 B1787:B1788 B1799:B1800">
    <cfRule type="duplicateValues" dxfId="353" priority="637"/>
    <cfRule type="duplicateValues" dxfId="352" priority="638"/>
  </conditionalFormatting>
  <conditionalFormatting sqref="B1930 B1787:B1788 B1799:B1800">
    <cfRule type="duplicateValues" dxfId="351" priority="639"/>
    <cfRule type="duplicateValues" dxfId="350" priority="640"/>
    <cfRule type="duplicateValues" dxfId="349" priority="641"/>
    <cfRule type="duplicateValues" dxfId="348" priority="642"/>
    <cfRule type="duplicateValues" dxfId="347" priority="643"/>
    <cfRule type="duplicateValues" dxfId="346" priority="644"/>
  </conditionalFormatting>
  <conditionalFormatting sqref="B1930 B1774:B1885">
    <cfRule type="duplicateValues" dxfId="345" priority="645"/>
  </conditionalFormatting>
  <conditionalFormatting sqref="B1930 B1774:B1894">
    <cfRule type="duplicateValues" dxfId="344" priority="646"/>
  </conditionalFormatting>
  <conditionalFormatting sqref="B1930 B1774:B1899 B1901:B1908">
    <cfRule type="duplicateValues" dxfId="343" priority="647"/>
  </conditionalFormatting>
  <conditionalFormatting sqref="B1774:B1899 B1901:B1935">
    <cfRule type="duplicateValues" dxfId="342" priority="648"/>
  </conditionalFormatting>
  <conditionalFormatting sqref="B1774:B1899 B1901:B1930">
    <cfRule type="duplicateValues" dxfId="341" priority="649"/>
  </conditionalFormatting>
  <conditionalFormatting sqref="B1774:B1899 B1901:B1935">
    <cfRule type="duplicateValues" dxfId="340" priority="650"/>
    <cfRule type="duplicateValues" dxfId="339" priority="651"/>
    <cfRule type="duplicateValues" dxfId="338" priority="652"/>
  </conditionalFormatting>
  <conditionalFormatting sqref="B1957 B1959">
    <cfRule type="duplicateValues" dxfId="337" priority="279"/>
  </conditionalFormatting>
  <conditionalFormatting sqref="B1937:B1961">
    <cfRule type="duplicateValues" dxfId="336" priority="280"/>
    <cfRule type="duplicateValues" dxfId="335" priority="281"/>
    <cfRule type="duplicateValues" dxfId="334" priority="282"/>
    <cfRule type="duplicateValues" dxfId="333" priority="283"/>
    <cfRule type="duplicateValues" dxfId="332" priority="284"/>
    <cfRule type="duplicateValues" dxfId="331" priority="285"/>
    <cfRule type="duplicateValues" dxfId="330" priority="286"/>
  </conditionalFormatting>
  <conditionalFormatting sqref="B1971:B1985 B1962:B1969">
    <cfRule type="duplicateValues" dxfId="329" priority="261"/>
  </conditionalFormatting>
  <conditionalFormatting sqref="B1971:B1985 B1962:B1969">
    <cfRule type="duplicateValues" dxfId="328" priority="262"/>
    <cfRule type="duplicateValues" dxfId="327" priority="263"/>
  </conditionalFormatting>
  <conditionalFormatting sqref="B1971:B1985 B1962:B1969">
    <cfRule type="duplicateValues" dxfId="326" priority="264"/>
    <cfRule type="duplicateValues" dxfId="325" priority="265"/>
    <cfRule type="duplicateValues" dxfId="324" priority="266"/>
  </conditionalFormatting>
  <conditionalFormatting sqref="B1971:B1985 B1962:B1969">
    <cfRule type="duplicateValues" dxfId="323" priority="267"/>
    <cfRule type="duplicateValues" dxfId="322" priority="268"/>
    <cfRule type="duplicateValues" dxfId="321" priority="269"/>
    <cfRule type="duplicateValues" dxfId="320" priority="270"/>
    <cfRule type="duplicateValues" dxfId="319" priority="271"/>
    <cfRule type="duplicateValues" dxfId="318" priority="272"/>
  </conditionalFormatting>
  <conditionalFormatting sqref="B1962:B1985">
    <cfRule type="duplicateValues" dxfId="317" priority="273"/>
    <cfRule type="duplicateValues" dxfId="316" priority="274"/>
    <cfRule type="duplicateValues" dxfId="315" priority="275"/>
    <cfRule type="duplicateValues" dxfId="314" priority="276"/>
    <cfRule type="duplicateValues" dxfId="313" priority="277"/>
    <cfRule type="duplicateValues" dxfId="312" priority="278"/>
  </conditionalFormatting>
  <conditionalFormatting sqref="B2014:B2017">
    <cfRule type="duplicateValues" dxfId="311" priority="230"/>
  </conditionalFormatting>
  <conditionalFormatting sqref="B2014:B2017">
    <cfRule type="duplicateValues" dxfId="310" priority="231"/>
    <cfRule type="duplicateValues" dxfId="309" priority="232"/>
    <cfRule type="duplicateValues" dxfId="308" priority="233"/>
  </conditionalFormatting>
  <conditionalFormatting sqref="B2054">
    <cfRule type="duplicateValues" dxfId="307" priority="217"/>
  </conditionalFormatting>
  <conditionalFormatting sqref="B2054">
    <cfRule type="duplicateValues" dxfId="306" priority="218"/>
    <cfRule type="duplicateValues" dxfId="305" priority="219"/>
  </conditionalFormatting>
  <conditionalFormatting sqref="B2054">
    <cfRule type="duplicateValues" dxfId="304" priority="220"/>
    <cfRule type="duplicateValues" dxfId="303" priority="221"/>
    <cfRule type="duplicateValues" dxfId="302" priority="222"/>
  </conditionalFormatting>
  <conditionalFormatting sqref="B2054">
    <cfRule type="duplicateValues" dxfId="301" priority="223"/>
    <cfRule type="duplicateValues" dxfId="300" priority="224"/>
    <cfRule type="duplicateValues" dxfId="299" priority="225"/>
    <cfRule type="duplicateValues" dxfId="298" priority="226"/>
    <cfRule type="duplicateValues" dxfId="297" priority="227"/>
    <cfRule type="duplicateValues" dxfId="296" priority="228"/>
  </conditionalFormatting>
  <conditionalFormatting sqref="B2041">
    <cfRule type="duplicateValues" dxfId="295" priority="200"/>
  </conditionalFormatting>
  <conditionalFormatting sqref="B2041">
    <cfRule type="duplicateValues" dxfId="294" priority="201"/>
    <cfRule type="duplicateValues" dxfId="293" priority="202"/>
  </conditionalFormatting>
  <conditionalFormatting sqref="B2041">
    <cfRule type="duplicateValues" dxfId="292" priority="203"/>
    <cfRule type="duplicateValues" dxfId="291" priority="204"/>
    <cfRule type="duplicateValues" dxfId="290" priority="205"/>
  </conditionalFormatting>
  <conditionalFormatting sqref="B2041">
    <cfRule type="duplicateValues" dxfId="289" priority="206"/>
    <cfRule type="duplicateValues" dxfId="288" priority="207"/>
    <cfRule type="duplicateValues" dxfId="287" priority="208"/>
    <cfRule type="duplicateValues" dxfId="286" priority="209"/>
    <cfRule type="duplicateValues" dxfId="285" priority="210"/>
    <cfRule type="duplicateValues" dxfId="284" priority="211"/>
  </conditionalFormatting>
  <conditionalFormatting sqref="B2055">
    <cfRule type="duplicateValues" dxfId="283" priority="212"/>
  </conditionalFormatting>
  <conditionalFormatting sqref="B2053 B2042 B2055">
    <cfRule type="duplicateValues" dxfId="282" priority="213"/>
  </conditionalFormatting>
  <conditionalFormatting sqref="B2053 B2042">
    <cfRule type="duplicateValues" dxfId="281" priority="214"/>
  </conditionalFormatting>
  <conditionalFormatting sqref="B2053 B2042">
    <cfRule type="duplicateValues" dxfId="280" priority="215"/>
    <cfRule type="duplicateValues" dxfId="279" priority="216"/>
  </conditionalFormatting>
  <conditionalFormatting sqref="B2057 B2041">
    <cfRule type="duplicateValues" dxfId="278" priority="229"/>
  </conditionalFormatting>
  <conditionalFormatting sqref="B2062:B2065">
    <cfRule type="duplicateValues" dxfId="277" priority="188"/>
  </conditionalFormatting>
  <conditionalFormatting sqref="B2062:B2065">
    <cfRule type="duplicateValues" dxfId="276" priority="189"/>
    <cfRule type="duplicateValues" dxfId="275" priority="190"/>
  </conditionalFormatting>
  <conditionalFormatting sqref="B2062:B2065">
    <cfRule type="duplicateValues" dxfId="274" priority="191"/>
    <cfRule type="duplicateValues" dxfId="273" priority="192"/>
    <cfRule type="duplicateValues" dxfId="272" priority="193"/>
  </conditionalFormatting>
  <conditionalFormatting sqref="B2062:B2065">
    <cfRule type="duplicateValues" dxfId="271" priority="194"/>
    <cfRule type="duplicateValues" dxfId="270" priority="195"/>
    <cfRule type="duplicateValues" dxfId="269" priority="196"/>
    <cfRule type="duplicateValues" dxfId="268" priority="197"/>
    <cfRule type="duplicateValues" dxfId="267" priority="198"/>
    <cfRule type="duplicateValues" dxfId="266" priority="199"/>
  </conditionalFormatting>
  <conditionalFormatting sqref="B2056 B2052 B2043">
    <cfRule type="duplicateValues" dxfId="265" priority="234"/>
  </conditionalFormatting>
  <conditionalFormatting sqref="B2056 B2052 B2043">
    <cfRule type="duplicateValues" dxfId="264" priority="235"/>
    <cfRule type="duplicateValues" dxfId="263" priority="236"/>
  </conditionalFormatting>
  <conditionalFormatting sqref="B2052:B2053 B2042:B2043 B2055:B2056">
    <cfRule type="duplicateValues" dxfId="262" priority="237"/>
  </conditionalFormatting>
  <conditionalFormatting sqref="B2052:B2053 B2041:B2043 B2055:B2057">
    <cfRule type="duplicateValues" dxfId="261" priority="238"/>
  </conditionalFormatting>
  <conditionalFormatting sqref="B2052:B2053 B2041:B2043 B2055:B2057">
    <cfRule type="duplicateValues" dxfId="260" priority="239"/>
    <cfRule type="duplicateValues" dxfId="259" priority="240"/>
    <cfRule type="duplicateValues" dxfId="258" priority="241"/>
  </conditionalFormatting>
  <conditionalFormatting sqref="B2052:B2053 B2041:B2043">
    <cfRule type="duplicateValues" dxfId="257" priority="242"/>
    <cfRule type="duplicateValues" dxfId="256" priority="243"/>
    <cfRule type="duplicateValues" dxfId="255" priority="244"/>
  </conditionalFormatting>
  <conditionalFormatting sqref="B2040 B2014:B2017 B2019:B2020">
    <cfRule type="duplicateValues" dxfId="254" priority="245"/>
  </conditionalFormatting>
  <conditionalFormatting sqref="B2040 B2014:B2017 B2019:B2020">
    <cfRule type="duplicateValues" dxfId="253" priority="246"/>
    <cfRule type="duplicateValues" dxfId="252" priority="247"/>
  </conditionalFormatting>
  <conditionalFormatting sqref="B2040 B2014:B2017 B2019:B2020">
    <cfRule type="duplicateValues" dxfId="251" priority="248"/>
    <cfRule type="duplicateValues" dxfId="250" priority="249"/>
    <cfRule type="duplicateValues" dxfId="249" priority="250"/>
  </conditionalFormatting>
  <conditionalFormatting sqref="B2040 B2014:B2017 B2019:B2020">
    <cfRule type="duplicateValues" dxfId="248" priority="251"/>
    <cfRule type="duplicateValues" dxfId="247" priority="252"/>
    <cfRule type="duplicateValues" dxfId="246" priority="253"/>
    <cfRule type="duplicateValues" dxfId="245" priority="254"/>
    <cfRule type="duplicateValues" dxfId="244" priority="255"/>
    <cfRule type="duplicateValues" dxfId="243" priority="256"/>
  </conditionalFormatting>
  <conditionalFormatting sqref="B2040 B2014:B2020">
    <cfRule type="duplicateValues" dxfId="242" priority="257"/>
  </conditionalFormatting>
  <conditionalFormatting sqref="B2040 B2014:B2020">
    <cfRule type="duplicateValues" dxfId="241" priority="258"/>
    <cfRule type="duplicateValues" dxfId="240" priority="259"/>
    <cfRule type="duplicateValues" dxfId="239" priority="260"/>
  </conditionalFormatting>
  <conditionalFormatting sqref="B498">
    <cfRule type="duplicateValues" dxfId="238" priority="176"/>
  </conditionalFormatting>
  <conditionalFormatting sqref="B498">
    <cfRule type="duplicateValues" dxfId="237" priority="177"/>
    <cfRule type="duplicateValues" dxfId="236" priority="178"/>
  </conditionalFormatting>
  <conditionalFormatting sqref="B498">
    <cfRule type="duplicateValues" dxfId="235" priority="179"/>
    <cfRule type="duplicateValues" dxfId="234" priority="180"/>
    <cfRule type="duplicateValues" dxfId="233" priority="181"/>
  </conditionalFormatting>
  <conditionalFormatting sqref="B498">
    <cfRule type="duplicateValues" dxfId="232" priority="182"/>
    <cfRule type="duplicateValues" dxfId="231" priority="183"/>
    <cfRule type="duplicateValues" dxfId="230" priority="184"/>
    <cfRule type="duplicateValues" dxfId="229" priority="185"/>
    <cfRule type="duplicateValues" dxfId="228" priority="186"/>
    <cfRule type="duplicateValues" dxfId="227" priority="187"/>
  </conditionalFormatting>
  <conditionalFormatting sqref="B675">
    <cfRule type="duplicateValues" dxfId="226" priority="164"/>
  </conditionalFormatting>
  <conditionalFormatting sqref="B675">
    <cfRule type="duplicateValues" dxfId="225" priority="165"/>
    <cfRule type="duplicateValues" dxfId="224" priority="166"/>
  </conditionalFormatting>
  <conditionalFormatting sqref="B675">
    <cfRule type="duplicateValues" dxfId="223" priority="167"/>
    <cfRule type="duplicateValues" dxfId="222" priority="168"/>
    <cfRule type="duplicateValues" dxfId="221" priority="169"/>
  </conditionalFormatting>
  <conditionalFormatting sqref="B675">
    <cfRule type="duplicateValues" dxfId="220" priority="170"/>
    <cfRule type="duplicateValues" dxfId="219" priority="171"/>
    <cfRule type="duplicateValues" dxfId="218" priority="172"/>
    <cfRule type="duplicateValues" dxfId="217" priority="173"/>
    <cfRule type="duplicateValues" dxfId="216" priority="174"/>
    <cfRule type="duplicateValues" dxfId="215" priority="175"/>
  </conditionalFormatting>
  <conditionalFormatting sqref="B1738">
    <cfRule type="duplicateValues" dxfId="214" priority="152"/>
  </conditionalFormatting>
  <conditionalFormatting sqref="B1738">
    <cfRule type="duplicateValues" dxfId="213" priority="153"/>
    <cfRule type="duplicateValues" dxfId="212" priority="154"/>
  </conditionalFormatting>
  <conditionalFormatting sqref="B1738">
    <cfRule type="duplicateValues" dxfId="211" priority="155"/>
    <cfRule type="duplicateValues" dxfId="210" priority="156"/>
    <cfRule type="duplicateValues" dxfId="209" priority="157"/>
    <cfRule type="duplicateValues" dxfId="208" priority="158"/>
    <cfRule type="duplicateValues" dxfId="207" priority="159"/>
    <cfRule type="duplicateValues" dxfId="206" priority="160"/>
  </conditionalFormatting>
  <conditionalFormatting sqref="B1738">
    <cfRule type="duplicateValues" dxfId="205" priority="161"/>
    <cfRule type="duplicateValues" dxfId="204" priority="162"/>
    <cfRule type="duplicateValues" dxfId="203" priority="163"/>
  </conditionalFormatting>
  <conditionalFormatting sqref="B1900">
    <cfRule type="duplicateValues" dxfId="202" priority="140"/>
  </conditionalFormatting>
  <conditionalFormatting sqref="B1900">
    <cfRule type="duplicateValues" dxfId="201" priority="141"/>
    <cfRule type="duplicateValues" dxfId="200" priority="142"/>
  </conditionalFormatting>
  <conditionalFormatting sqref="B1900">
    <cfRule type="duplicateValues" dxfId="199" priority="143"/>
    <cfRule type="duplicateValues" dxfId="198" priority="144"/>
    <cfRule type="duplicateValues" dxfId="197" priority="145"/>
  </conditionalFormatting>
  <conditionalFormatting sqref="B1900">
    <cfRule type="duplicateValues" dxfId="196" priority="146"/>
    <cfRule type="duplicateValues" dxfId="195" priority="147"/>
    <cfRule type="duplicateValues" dxfId="194" priority="148"/>
    <cfRule type="duplicateValues" dxfId="193" priority="149"/>
    <cfRule type="duplicateValues" dxfId="192" priority="150"/>
    <cfRule type="duplicateValues" dxfId="191" priority="151"/>
  </conditionalFormatting>
  <conditionalFormatting sqref="B2084">
    <cfRule type="duplicateValues" dxfId="190" priority="116"/>
  </conditionalFormatting>
  <conditionalFormatting sqref="B2084">
    <cfRule type="duplicateValues" dxfId="189" priority="114"/>
    <cfRule type="duplicateValues" dxfId="188" priority="115"/>
  </conditionalFormatting>
  <conditionalFormatting sqref="B2088">
    <cfRule type="duplicateValues" dxfId="187" priority="113"/>
  </conditionalFormatting>
  <conditionalFormatting sqref="B2088">
    <cfRule type="duplicateValues" dxfId="186" priority="111"/>
    <cfRule type="duplicateValues" dxfId="185" priority="112"/>
  </conditionalFormatting>
  <conditionalFormatting sqref="B2091">
    <cfRule type="duplicateValues" dxfId="184" priority="110"/>
  </conditionalFormatting>
  <conditionalFormatting sqref="B2091">
    <cfRule type="duplicateValues" dxfId="183" priority="108"/>
    <cfRule type="duplicateValues" dxfId="182" priority="109"/>
  </conditionalFormatting>
  <conditionalFormatting sqref="B2092">
    <cfRule type="duplicateValues" dxfId="181" priority="107"/>
  </conditionalFormatting>
  <conditionalFormatting sqref="B2092">
    <cfRule type="duplicateValues" dxfId="180" priority="105"/>
    <cfRule type="duplicateValues" dxfId="179" priority="106"/>
  </conditionalFormatting>
  <conditionalFormatting sqref="B2094">
    <cfRule type="duplicateValues" dxfId="178" priority="104"/>
  </conditionalFormatting>
  <conditionalFormatting sqref="B2094">
    <cfRule type="duplicateValues" dxfId="177" priority="102"/>
    <cfRule type="duplicateValues" dxfId="176" priority="103"/>
  </conditionalFormatting>
  <conditionalFormatting sqref="B2097">
    <cfRule type="duplicateValues" dxfId="175" priority="101"/>
  </conditionalFormatting>
  <conditionalFormatting sqref="B2097">
    <cfRule type="duplicateValues" dxfId="174" priority="99"/>
    <cfRule type="duplicateValues" dxfId="173" priority="100"/>
  </conditionalFormatting>
  <conditionalFormatting sqref="B2089">
    <cfRule type="duplicateValues" dxfId="172" priority="117"/>
  </conditionalFormatting>
  <conditionalFormatting sqref="B2089">
    <cfRule type="duplicateValues" dxfId="171" priority="118"/>
    <cfRule type="duplicateValues" dxfId="170" priority="119"/>
  </conditionalFormatting>
  <conditionalFormatting sqref="B2093">
    <cfRule type="duplicateValues" dxfId="169" priority="120"/>
  </conditionalFormatting>
  <conditionalFormatting sqref="B2093">
    <cfRule type="duplicateValues" dxfId="168" priority="121"/>
    <cfRule type="duplicateValues" dxfId="167" priority="122"/>
  </conditionalFormatting>
  <conditionalFormatting sqref="B2096">
    <cfRule type="duplicateValues" dxfId="166" priority="123"/>
  </conditionalFormatting>
  <conditionalFormatting sqref="B2096">
    <cfRule type="duplicateValues" dxfId="165" priority="124"/>
    <cfRule type="duplicateValues" dxfId="164" priority="125"/>
  </conditionalFormatting>
  <conditionalFormatting sqref="B2099:B2100">
    <cfRule type="duplicateValues" dxfId="163" priority="126"/>
  </conditionalFormatting>
  <conditionalFormatting sqref="B2099:B2100">
    <cfRule type="duplicateValues" dxfId="162" priority="127"/>
    <cfRule type="duplicateValues" dxfId="161" priority="128"/>
  </conditionalFormatting>
  <conditionalFormatting sqref="B2098 B2095 B2090 B2087 B2067:B2083">
    <cfRule type="duplicateValues" dxfId="160" priority="129"/>
  </conditionalFormatting>
  <conditionalFormatting sqref="B2067:B2084 B2086:B2100">
    <cfRule type="duplicateValues" dxfId="159" priority="130"/>
  </conditionalFormatting>
  <conditionalFormatting sqref="B2086:B2100 B2067:B2084">
    <cfRule type="duplicateValues" dxfId="158" priority="131"/>
    <cfRule type="duplicateValues" dxfId="157" priority="132"/>
    <cfRule type="duplicateValues" dxfId="156" priority="133"/>
  </conditionalFormatting>
  <conditionalFormatting sqref="B2086:B2100">
    <cfRule type="duplicateValues" dxfId="155" priority="134"/>
    <cfRule type="duplicateValues" dxfId="154" priority="135"/>
    <cfRule type="duplicateValues" dxfId="153" priority="136"/>
  </conditionalFormatting>
  <conditionalFormatting sqref="B2086:B2100 B2067:B2084">
    <cfRule type="duplicateValues" dxfId="152" priority="98"/>
  </conditionalFormatting>
  <conditionalFormatting sqref="B2086:B2100">
    <cfRule type="duplicateValues" dxfId="151" priority="97"/>
  </conditionalFormatting>
  <conditionalFormatting sqref="B2086:B2100 B2066:B2084">
    <cfRule type="duplicateValues" dxfId="150" priority="96"/>
  </conditionalFormatting>
  <conditionalFormatting sqref="B2066:B2100">
    <cfRule type="duplicateValues" dxfId="149" priority="94"/>
    <cfRule type="duplicateValues" dxfId="148" priority="95"/>
  </conditionalFormatting>
  <conditionalFormatting sqref="B2086">
    <cfRule type="duplicateValues" dxfId="147" priority="137"/>
  </conditionalFormatting>
  <conditionalFormatting sqref="B2086">
    <cfRule type="duplicateValues" dxfId="146" priority="138"/>
    <cfRule type="duplicateValues" dxfId="145" priority="139"/>
  </conditionalFormatting>
  <conditionalFormatting sqref="B2111:B1048576 B3:B456 B458:B2100">
    <cfRule type="duplicateValues" dxfId="144" priority="89"/>
    <cfRule type="duplicateValues" dxfId="143" priority="90"/>
    <cfRule type="duplicateValues" dxfId="142" priority="91"/>
    <cfRule type="duplicateValues" dxfId="141" priority="92"/>
    <cfRule type="duplicateValues" dxfId="140" priority="93"/>
  </conditionalFormatting>
  <conditionalFormatting sqref="B2111:B1048576 B3:B456 B499:B674 B676:B1737 B1739:B1899 B1901:B1936 B458:B497">
    <cfRule type="duplicateValues" dxfId="139" priority="653"/>
  </conditionalFormatting>
  <conditionalFormatting sqref="B2111:B1048576 B3:B456 B499:B674 B676:B1737 B1739:B1773 B458:B497">
    <cfRule type="duplicateValues" dxfId="138" priority="654"/>
  </conditionalFormatting>
  <conditionalFormatting sqref="B2111:B1048576">
    <cfRule type="duplicateValues" dxfId="137" priority="655"/>
  </conditionalFormatting>
  <conditionalFormatting sqref="B2111:B1048576 B3:B456 B499:B674 B676:B1737 B1739:B1773 B458:B497">
    <cfRule type="duplicateValues" dxfId="136" priority="656"/>
    <cfRule type="duplicateValues" dxfId="135" priority="657"/>
  </conditionalFormatting>
  <conditionalFormatting sqref="B2111:B1048576 B1749:B1750 B3:B456 B1767:B1773 B499:B674 B676:B1730 B458:B497">
    <cfRule type="duplicateValues" dxfId="134" priority="658"/>
  </conditionalFormatting>
  <conditionalFormatting sqref="B2111:B1048576 B3:B456 B1749:B1750 B1767:B1773 B499:B674 B676:B1730 B458:B497">
    <cfRule type="duplicateValues" dxfId="133" priority="659"/>
  </conditionalFormatting>
  <conditionalFormatting sqref="B2111:B1048576 B7:B456 B3:B5 B1749:B1750 B1767:B1773 B499:B674 B676:B1629 B458:B497">
    <cfRule type="duplicateValues" dxfId="132" priority="660"/>
  </conditionalFormatting>
  <conditionalFormatting sqref="B2111:B1048576 B1600 B7:B456 B3:B5 B1749:B1750 B1767:B1773 B499:B674 B676:B1576 B458:B497">
    <cfRule type="duplicateValues" dxfId="131" priority="661"/>
  </conditionalFormatting>
  <conditionalFormatting sqref="B2111:B1048576 B7:B456 B3:B5 B1749:B1750 B1767:B1773 B499:B674 B676:B1600 B458:B497">
    <cfRule type="duplicateValues" dxfId="130" priority="662"/>
  </conditionalFormatting>
  <conditionalFormatting sqref="B2111:B1048576 B1749:B1750 B1767:B1773">
    <cfRule type="duplicateValues" dxfId="129" priority="663"/>
  </conditionalFormatting>
  <conditionalFormatting sqref="B2111:B1048576 B3:B456 B1749:B1750 B1767:B1773 B499:B674 B676:B1629 B458:B497">
    <cfRule type="duplicateValues" dxfId="128" priority="664"/>
  </conditionalFormatting>
  <conditionalFormatting sqref="B2111:B1048576 B3:B456 B1749:B1750 B1767:B1773 B499:B674 B676:B1733 B458:B497">
    <cfRule type="duplicateValues" dxfId="127" priority="665"/>
  </conditionalFormatting>
  <conditionalFormatting sqref="B2111:B1048576 B3:B456 B1749:B1750 B1767:B1773 B499:B674 B676:B1734 B458:B497">
    <cfRule type="duplicateValues" dxfId="126" priority="666"/>
    <cfRule type="duplicateValues" dxfId="125" priority="667"/>
    <cfRule type="duplicateValues" dxfId="124" priority="668"/>
  </conditionalFormatting>
  <conditionalFormatting sqref="B2111:B1048576 B3:B456 B1767:B1773 B499:B674 B676:B1737 B1739:B1750 B458:B497">
    <cfRule type="duplicateValues" dxfId="123" priority="669"/>
    <cfRule type="duplicateValues" dxfId="122" priority="670"/>
  </conditionalFormatting>
  <conditionalFormatting sqref="B2111:B1048576 B3:B456 B1767:B1773 B499:B674 B676:B1737 B1739:B1750 B458:B497">
    <cfRule type="duplicateValues" dxfId="121" priority="671"/>
  </conditionalFormatting>
  <conditionalFormatting sqref="B2111:B1048576 B3:B456 B1753:B1756 B1767:B1773 B499:B674 B676:B1737 B1739:B1750 B458:B497">
    <cfRule type="duplicateValues" dxfId="120" priority="672"/>
    <cfRule type="duplicateValues" dxfId="119" priority="673"/>
  </conditionalFormatting>
  <conditionalFormatting sqref="B2111:B1048576 B3:B456 B1753:B1756 B1767:B1773 B499:B674 B676:B1737 B1739:B1750 B458:B497">
    <cfRule type="duplicateValues" dxfId="118" priority="674"/>
    <cfRule type="duplicateValues" dxfId="117" priority="675"/>
    <cfRule type="duplicateValues" dxfId="116" priority="676"/>
    <cfRule type="duplicateValues" dxfId="115" priority="677"/>
    <cfRule type="duplicateValues" dxfId="114" priority="678"/>
    <cfRule type="duplicateValues" dxfId="113" priority="679"/>
  </conditionalFormatting>
  <conditionalFormatting sqref="B2111:B1048576 B3:B456 B1767:B1773 B499:B674 B676:B1737 B1739:B1756 B458:B497">
    <cfRule type="duplicateValues" dxfId="112" priority="680"/>
  </conditionalFormatting>
  <conditionalFormatting sqref="B2111:B1048576 B3:B456 B499:B674 B676:B1737 B1739:B1773 B458:B497">
    <cfRule type="duplicateValues" dxfId="111" priority="681"/>
    <cfRule type="duplicateValues" dxfId="110" priority="682"/>
    <cfRule type="duplicateValues" dxfId="109" priority="683"/>
  </conditionalFormatting>
  <conditionalFormatting sqref="B2111:B1048576 B3:B456 B499:B674 B676:B1737 B1739:B1899 B1901:B1961 B458:B497">
    <cfRule type="duplicateValues" dxfId="108" priority="684"/>
    <cfRule type="duplicateValues" dxfId="107" priority="685"/>
    <cfRule type="duplicateValues" dxfId="106" priority="686"/>
    <cfRule type="duplicateValues" dxfId="105" priority="687"/>
    <cfRule type="duplicateValues" dxfId="104" priority="688"/>
    <cfRule type="duplicateValues" dxfId="103" priority="689"/>
  </conditionalFormatting>
  <conditionalFormatting sqref="B2111:B1048576 B3:B456 B499:B674 B676:B1737 B1739:B1899 B1901:B1985 B458:B497">
    <cfRule type="duplicateValues" dxfId="102" priority="690"/>
    <cfRule type="duplicateValues" dxfId="101" priority="691"/>
  </conditionalFormatting>
  <conditionalFormatting sqref="B2111:B1048576 B3:B456 B499:B674 B676:B1737 B1739:B1899 B1901:B2013 B458:B497">
    <cfRule type="duplicateValues" dxfId="100" priority="692"/>
  </conditionalFormatting>
  <conditionalFormatting sqref="B2111:B1048576 B3:B456 B499:B674 B676:B1737 B1739:B1899 B1901:B2013 B458:B497">
    <cfRule type="duplicateValues" dxfId="99" priority="693"/>
    <cfRule type="duplicateValues" dxfId="98" priority="694"/>
    <cfRule type="duplicateValues" dxfId="97" priority="695"/>
  </conditionalFormatting>
  <conditionalFormatting sqref="B2111:B1048576">
    <cfRule type="duplicateValues" dxfId="96" priority="696"/>
    <cfRule type="duplicateValues" dxfId="95" priority="697"/>
    <cfRule type="duplicateValues" dxfId="94" priority="698"/>
  </conditionalFormatting>
  <conditionalFormatting sqref="B2111:B1048576 B3:B456 B458:B2065">
    <cfRule type="duplicateValues" dxfId="93" priority="699"/>
  </conditionalFormatting>
  <conditionalFormatting sqref="B2111:B1048576 B3:B456 B458:B2065">
    <cfRule type="duplicateValues" dxfId="92" priority="700"/>
    <cfRule type="duplicateValues" dxfId="91" priority="701"/>
  </conditionalFormatting>
  <conditionalFormatting sqref="B2111:B1048576 B3:B456 B458:B2100">
    <cfRule type="duplicateValues" dxfId="90" priority="702"/>
    <cfRule type="duplicateValues" dxfId="89" priority="703"/>
  </conditionalFormatting>
  <conditionalFormatting sqref="B2111:B1048576 B3:B456 B458:B2100">
    <cfRule type="duplicateValues" dxfId="88" priority="704"/>
  </conditionalFormatting>
  <conditionalFormatting sqref="B2102">
    <cfRule type="duplicateValues" dxfId="87" priority="59"/>
  </conditionalFormatting>
  <conditionalFormatting sqref="B2102">
    <cfRule type="duplicateValues" dxfId="86" priority="60"/>
  </conditionalFormatting>
  <conditionalFormatting sqref="B2102">
    <cfRule type="duplicateValues" dxfId="85" priority="61"/>
    <cfRule type="duplicateValues" dxfId="84" priority="62"/>
  </conditionalFormatting>
  <conditionalFormatting sqref="B2102">
    <cfRule type="duplicateValues" dxfId="83" priority="63"/>
  </conditionalFormatting>
  <conditionalFormatting sqref="B2102">
    <cfRule type="duplicateValues" dxfId="82" priority="64"/>
  </conditionalFormatting>
  <conditionalFormatting sqref="B2102">
    <cfRule type="duplicateValues" dxfId="81" priority="65"/>
  </conditionalFormatting>
  <conditionalFormatting sqref="B2102">
    <cfRule type="duplicateValues" dxfId="80" priority="66"/>
  </conditionalFormatting>
  <conditionalFormatting sqref="B2102">
    <cfRule type="duplicateValues" dxfId="79" priority="67"/>
  </conditionalFormatting>
  <conditionalFormatting sqref="B2102">
    <cfRule type="duplicateValues" dxfId="78" priority="68"/>
  </conditionalFormatting>
  <conditionalFormatting sqref="B2102">
    <cfRule type="duplicateValues" dxfId="77" priority="69"/>
  </conditionalFormatting>
  <conditionalFormatting sqref="B2102">
    <cfRule type="duplicateValues" dxfId="76" priority="70"/>
    <cfRule type="duplicateValues" dxfId="75" priority="71"/>
    <cfRule type="duplicateValues" dxfId="74" priority="72"/>
  </conditionalFormatting>
  <conditionalFormatting sqref="B2102">
    <cfRule type="duplicateValues" dxfId="73" priority="73"/>
    <cfRule type="duplicateValues" dxfId="72" priority="74"/>
  </conditionalFormatting>
  <conditionalFormatting sqref="B2102">
    <cfRule type="duplicateValues" dxfId="71" priority="75"/>
  </conditionalFormatting>
  <conditionalFormatting sqref="B2102">
    <cfRule type="duplicateValues" dxfId="70" priority="76"/>
    <cfRule type="duplicateValues" dxfId="69" priority="77"/>
  </conditionalFormatting>
  <conditionalFormatting sqref="B2102">
    <cfRule type="duplicateValues" dxfId="68" priority="78"/>
    <cfRule type="duplicateValues" dxfId="67" priority="79"/>
    <cfRule type="duplicateValues" dxfId="66" priority="80"/>
    <cfRule type="duplicateValues" dxfId="65" priority="81"/>
    <cfRule type="duplicateValues" dxfId="64" priority="82"/>
    <cfRule type="duplicateValues" dxfId="63" priority="83"/>
  </conditionalFormatting>
  <conditionalFormatting sqref="B2102">
    <cfRule type="duplicateValues" dxfId="62" priority="84"/>
  </conditionalFormatting>
  <conditionalFormatting sqref="B2102">
    <cfRule type="duplicateValues" dxfId="61" priority="85"/>
    <cfRule type="duplicateValues" dxfId="60" priority="86"/>
    <cfRule type="duplicateValues" dxfId="59" priority="87"/>
  </conditionalFormatting>
  <conditionalFormatting sqref="B2102">
    <cfRule type="duplicateValues" dxfId="58" priority="88"/>
  </conditionalFormatting>
  <conditionalFormatting sqref="B2102">
    <cfRule type="duplicateValues" dxfId="57" priority="53"/>
    <cfRule type="duplicateValues" dxfId="56" priority="54"/>
    <cfRule type="duplicateValues" dxfId="55" priority="55"/>
    <cfRule type="duplicateValues" dxfId="54" priority="56"/>
    <cfRule type="duplicateValues" dxfId="53" priority="57"/>
    <cfRule type="duplicateValues" dxfId="52" priority="58"/>
  </conditionalFormatting>
  <conditionalFormatting sqref="B2102">
    <cfRule type="duplicateValues" dxfId="51" priority="51"/>
    <cfRule type="duplicateValues" dxfId="50" priority="52"/>
  </conditionalFormatting>
  <conditionalFormatting sqref="B2102">
    <cfRule type="duplicateValues" dxfId="49" priority="50"/>
  </conditionalFormatting>
  <conditionalFormatting sqref="B2102">
    <cfRule type="duplicateValues" dxfId="48" priority="48"/>
    <cfRule type="duplicateValues" dxfId="47" priority="49"/>
  </conditionalFormatting>
  <conditionalFormatting sqref="B2103">
    <cfRule type="duplicateValues" dxfId="46" priority="47"/>
  </conditionalFormatting>
  <conditionalFormatting sqref="B2103">
    <cfRule type="duplicateValues" dxfId="45" priority="46"/>
  </conditionalFormatting>
  <conditionalFormatting sqref="B2101">
    <cfRule type="duplicateValues" dxfId="44" priority="45" stopIfTrue="1"/>
  </conditionalFormatting>
  <conditionalFormatting sqref="B2104">
    <cfRule type="duplicateValues" dxfId="43" priority="44" stopIfTrue="1"/>
  </conditionalFormatting>
  <conditionalFormatting sqref="B2104">
    <cfRule type="duplicateValues" dxfId="42" priority="43"/>
  </conditionalFormatting>
  <conditionalFormatting sqref="B457">
    <cfRule type="duplicateValues" dxfId="41" priority="10"/>
  </conditionalFormatting>
  <conditionalFormatting sqref="B457">
    <cfRule type="duplicateValues" dxfId="40" priority="11"/>
  </conditionalFormatting>
  <conditionalFormatting sqref="B457">
    <cfRule type="duplicateValues" dxfId="39" priority="12"/>
    <cfRule type="duplicateValues" dxfId="38" priority="13"/>
  </conditionalFormatting>
  <conditionalFormatting sqref="B457">
    <cfRule type="duplicateValues" dxfId="37" priority="14"/>
  </conditionalFormatting>
  <conditionalFormatting sqref="B457">
    <cfRule type="duplicateValues" dxfId="36" priority="15"/>
  </conditionalFormatting>
  <conditionalFormatting sqref="B457">
    <cfRule type="duplicateValues" dxfId="35" priority="16"/>
  </conditionalFormatting>
  <conditionalFormatting sqref="B457">
    <cfRule type="duplicateValues" dxfId="34" priority="17"/>
  </conditionalFormatting>
  <conditionalFormatting sqref="B457">
    <cfRule type="duplicateValues" dxfId="33" priority="18"/>
  </conditionalFormatting>
  <conditionalFormatting sqref="B457">
    <cfRule type="duplicateValues" dxfId="32" priority="19"/>
  </conditionalFormatting>
  <conditionalFormatting sqref="B457">
    <cfRule type="duplicateValues" dxfId="31" priority="20"/>
  </conditionalFormatting>
  <conditionalFormatting sqref="B457">
    <cfRule type="duplicateValues" dxfId="30" priority="21"/>
    <cfRule type="duplicateValues" dxfId="29" priority="22"/>
    <cfRule type="duplicateValues" dxfId="28" priority="23"/>
  </conditionalFormatting>
  <conditionalFormatting sqref="B457">
    <cfRule type="duplicateValues" dxfId="27" priority="24"/>
    <cfRule type="duplicateValues" dxfId="26" priority="25"/>
  </conditionalFormatting>
  <conditionalFormatting sqref="B457">
    <cfRule type="duplicateValues" dxfId="25" priority="26"/>
  </conditionalFormatting>
  <conditionalFormatting sqref="B457">
    <cfRule type="duplicateValues" dxfId="24" priority="27"/>
    <cfRule type="duplicateValues" dxfId="23" priority="28"/>
  </conditionalFormatting>
  <conditionalFormatting sqref="B457">
    <cfRule type="duplicateValues" dxfId="22" priority="29"/>
    <cfRule type="duplicateValues" dxfId="21" priority="30"/>
    <cfRule type="duplicateValues" dxfId="20" priority="31"/>
    <cfRule type="duplicateValues" dxfId="19" priority="32"/>
    <cfRule type="duplicateValues" dxfId="18" priority="33"/>
    <cfRule type="duplicateValues" dxfId="17" priority="34"/>
  </conditionalFormatting>
  <conditionalFormatting sqref="B457">
    <cfRule type="duplicateValues" dxfId="16" priority="35"/>
  </conditionalFormatting>
  <conditionalFormatting sqref="B457">
    <cfRule type="duplicateValues" dxfId="15" priority="36"/>
    <cfRule type="duplicateValues" dxfId="14" priority="37"/>
    <cfRule type="duplicateValues" dxfId="13" priority="38"/>
  </conditionalFormatting>
  <conditionalFormatting sqref="B457">
    <cfRule type="duplicateValues" dxfId="12" priority="4"/>
    <cfRule type="duplicateValues" dxfId="11" priority="5"/>
    <cfRule type="duplicateValues" dxfId="10" priority="6"/>
    <cfRule type="duplicateValues" dxfId="9" priority="7"/>
    <cfRule type="duplicateValues" dxfId="8" priority="8"/>
    <cfRule type="duplicateValues" dxfId="7" priority="9"/>
  </conditionalFormatting>
  <conditionalFormatting sqref="B457">
    <cfRule type="duplicateValues" dxfId="6" priority="2"/>
    <cfRule type="duplicateValues" dxfId="5" priority="3"/>
  </conditionalFormatting>
  <conditionalFormatting sqref="B457">
    <cfRule type="duplicateValues" dxfId="4" priority="39"/>
  </conditionalFormatting>
  <conditionalFormatting sqref="B457">
    <cfRule type="duplicateValues" dxfId="3" priority="40"/>
    <cfRule type="duplicateValues" dxfId="2" priority="41"/>
    <cfRule type="duplicateValues" dxfId="1" priority="42"/>
  </conditionalFormatting>
  <conditionalFormatting sqref="B457">
    <cfRule type="duplicateValues" dxfId="0" priority="1"/>
  </conditionalFormatting>
  <dataValidations count="1">
    <dataValidation type="textLength" operator="lessThanOrEqual" showInputMessage="1" showErrorMessage="1" sqref="C1522:C1528 C546:C548 C1535:C1537" xr:uid="{15DDC03E-C109-43D9-AD35-1F142C507767}">
      <formula1>50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Canned FV for APL 6.1.2023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Canned Fruits and Vegetables for MN WIC APL Effective June 1, 2023</dc:title>
  <dc:subject>Canned Fruits and Vegetables for MN WIC APL Effective June 1, 2023</dc:subject>
  <dc:creator>Minnesota Department of Heatlh - WIC Program</dc:creator>
  <cp:lastModifiedBy>Karilyn Kernik</cp:lastModifiedBy>
  <cp:lastPrinted>2023-05-22T13:38:01Z</cp:lastPrinted>
  <dcterms:created xsi:type="dcterms:W3CDTF">2023-05-19T18:33:38Z</dcterms:created>
  <dcterms:modified xsi:type="dcterms:W3CDTF">2023-05-23T17:03:08Z</dcterms:modified>
</cp:coreProperties>
</file>